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CD1E179F-9B25-482F-A40A-937A9E8237EB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1" activeTab="21" xr2:uid="{00000000-000D-0000-FFFF-FFFF00000000}"/>
  </bookViews>
  <sheets>
    <sheet name="ESTABULAGEM." sheetId="547" state="hidden" r:id="rId1"/>
    <sheet name="P1." sheetId="541" r:id="rId2"/>
    <sheet name="P2." sheetId="482" r:id="rId3"/>
    <sheet name="P3." sheetId="526" r:id="rId4"/>
    <sheet name="P4." sheetId="528" r:id="rId5"/>
    <sheet name="P5." sheetId="542" r:id="rId6"/>
    <sheet name="P6." sheetId="543" r:id="rId7"/>
    <sheet name="P7." sheetId="544" r:id="rId8"/>
    <sheet name="P8." sheetId="545" r:id="rId9"/>
    <sheet name="P9." sheetId="546" r:id="rId10"/>
    <sheet name="P10." sheetId="501" r:id="rId11"/>
    <sheet name="P11" sheetId="535" r:id="rId12"/>
    <sheet name="P12" sheetId="536" r:id="rId13"/>
    <sheet name="P13" sheetId="539" r:id="rId14"/>
    <sheet name="P14" sheetId="540" r:id="rId15"/>
    <sheet name="P15" sheetId="548" r:id="rId16"/>
    <sheet name="P16" sheetId="549" r:id="rId17"/>
    <sheet name="P17" sheetId="550" r:id="rId18"/>
    <sheet name="P18" sheetId="551" r:id="rId19"/>
    <sheet name="P19" sheetId="552" r:id="rId20"/>
    <sheet name="P20" sheetId="553" r:id="rId21"/>
    <sheet name="P21" sheetId="554" r:id="rId22"/>
    <sheet name="P11 (2)" sheetId="477" state="hidden" r:id="rId23"/>
    <sheet name="EQ LA" sheetId="344" state="hidden" r:id="rId24"/>
    <sheet name="INSPEÇÃO" sheetId="293" state="hidden" r:id="rId25"/>
    <sheet name="Estabulagem" sheetId="337" state="hidden" r:id="rId26"/>
  </sheets>
  <definedNames>
    <definedName name="_xlnm._FilterDatabase" localSheetId="25" hidden="1">Estabulagem!$A$3:$E$54</definedName>
    <definedName name="_xlnm._FilterDatabase" localSheetId="0" hidden="1">ESTABULAGEM.!$A$1:$D$1</definedName>
    <definedName name="_xlnm._FilterDatabase" localSheetId="24" hidden="1">INSPEÇÃO!$A$3:$G$38</definedName>
    <definedName name="_xlnm._FilterDatabase" localSheetId="1" hidden="1">'P1.'!$A$6:$K$6</definedName>
    <definedName name="_xlnm._FilterDatabase" localSheetId="10" hidden="1">'P10.'!$A$6:$K$6</definedName>
    <definedName name="_xlnm._FilterDatabase" localSheetId="11" hidden="1">'P11'!$A$6:$Q$6</definedName>
    <definedName name="_xlnm._FilterDatabase" localSheetId="22" hidden="1">'P11 (2)'!$A$8:$I$8</definedName>
    <definedName name="_xlnm._FilterDatabase" localSheetId="12" hidden="1">'P12'!$A$6:$Q$6</definedName>
    <definedName name="_xlnm._FilterDatabase" localSheetId="13" hidden="1">'P13'!$A$5:$L$5</definedName>
    <definedName name="_xlnm._FilterDatabase" localSheetId="14" hidden="1">'P14'!$A$6:$L$6</definedName>
    <definedName name="_xlnm._FilterDatabase" localSheetId="15" hidden="1">'P15'!$A$5:$O$5</definedName>
    <definedName name="_xlnm._FilterDatabase" localSheetId="16" hidden="1">'P16'!$A$6:$R$6</definedName>
    <definedName name="_xlnm._FilterDatabase" localSheetId="17" hidden="1">'P17'!$A$6:$L$6</definedName>
    <definedName name="_xlnm._FilterDatabase" localSheetId="18" hidden="1">'P18'!$A$6:$O$6</definedName>
    <definedName name="_xlnm._FilterDatabase" localSheetId="19" hidden="1">'P19'!$A$6:$R$6</definedName>
    <definedName name="_xlnm._FilterDatabase" localSheetId="2" hidden="1">'P2.'!$A$6:$K$6</definedName>
    <definedName name="_xlnm._FilterDatabase" localSheetId="20" hidden="1">'P20'!$A$5:$P$5</definedName>
    <definedName name="_xlnm._FilterDatabase" localSheetId="21" hidden="1">'P21'!$A$6:$P$6</definedName>
    <definedName name="_xlnm._FilterDatabase" localSheetId="3" hidden="1">'P3.'!$A$6:$K$6</definedName>
    <definedName name="_xlnm._FilterDatabase" localSheetId="4" hidden="1">'P4.'!$A$6:$J$6</definedName>
    <definedName name="_xlnm._FilterDatabase" localSheetId="5" hidden="1">'P5.'!$A$6:$K$6</definedName>
    <definedName name="_xlnm._FilterDatabase" localSheetId="6" hidden="1">'P6.'!$A$6:$K$6</definedName>
    <definedName name="_xlnm._FilterDatabase" localSheetId="7" hidden="1">'P7.'!$A$6:$J$6</definedName>
    <definedName name="_xlnm._FilterDatabase" localSheetId="8" hidden="1">'P8.'!$A$6:$K$6</definedName>
    <definedName name="_xlnm._FilterDatabase" localSheetId="9" hidden="1">'P9.'!$A$6:$J$6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554" l="1"/>
  <c r="O9" i="554"/>
  <c r="O8" i="554"/>
  <c r="O12" i="554"/>
  <c r="O14" i="554"/>
  <c r="O7" i="554"/>
  <c r="O13" i="554"/>
  <c r="O10" i="554"/>
  <c r="K13" i="554"/>
  <c r="K7" i="554"/>
  <c r="K14" i="554"/>
  <c r="K12" i="554"/>
  <c r="K8" i="554"/>
  <c r="K9" i="554"/>
  <c r="K11" i="554"/>
  <c r="K10" i="554"/>
  <c r="O15" i="553"/>
  <c r="O23" i="553"/>
  <c r="O22" i="553"/>
  <c r="O19" i="553"/>
  <c r="O9" i="553"/>
  <c r="O11" i="553"/>
  <c r="O14" i="553"/>
  <c r="O28" i="553"/>
  <c r="O26" i="553"/>
  <c r="O21" i="553"/>
  <c r="O17" i="553"/>
  <c r="O7" i="553"/>
  <c r="O18" i="553"/>
  <c r="O25" i="553"/>
  <c r="O24" i="553"/>
  <c r="O16" i="553"/>
  <c r="O13" i="553"/>
  <c r="O20" i="553"/>
  <c r="O29" i="553"/>
  <c r="O12" i="553"/>
  <c r="O27" i="553"/>
  <c r="O8" i="553"/>
  <c r="O10" i="553"/>
  <c r="K15" i="553"/>
  <c r="K23" i="553"/>
  <c r="K22" i="553"/>
  <c r="K19" i="553"/>
  <c r="K9" i="553"/>
  <c r="K11" i="553"/>
  <c r="K14" i="553"/>
  <c r="K28" i="553"/>
  <c r="K26" i="553"/>
  <c r="K21" i="553"/>
  <c r="K17" i="553"/>
  <c r="K7" i="553"/>
  <c r="K18" i="553"/>
  <c r="K25" i="553"/>
  <c r="K24" i="553"/>
  <c r="K16" i="553"/>
  <c r="K13" i="553"/>
  <c r="K20" i="553"/>
  <c r="K29" i="553"/>
  <c r="K12" i="553"/>
  <c r="K27" i="553"/>
  <c r="K8" i="553"/>
  <c r="K10" i="553"/>
  <c r="Q12" i="552"/>
  <c r="J8" i="551"/>
  <c r="J7" i="551"/>
  <c r="Q7" i="552"/>
  <c r="Q11" i="552"/>
  <c r="Q9" i="552"/>
  <c r="Q8" i="552"/>
  <c r="Q10" i="552"/>
  <c r="M12" i="552"/>
  <c r="M8" i="552"/>
  <c r="M9" i="552"/>
  <c r="M11" i="552"/>
  <c r="M7" i="552"/>
  <c r="M10" i="552"/>
  <c r="N10" i="551"/>
  <c r="N11" i="551"/>
  <c r="N12" i="551"/>
  <c r="N13" i="551"/>
  <c r="N14" i="551"/>
  <c r="N15" i="551"/>
  <c r="N16" i="551"/>
  <c r="N17" i="551"/>
  <c r="N18" i="551"/>
  <c r="N19" i="551"/>
  <c r="N20" i="551"/>
  <c r="N8" i="551"/>
  <c r="K12" i="550"/>
  <c r="K7" i="550"/>
  <c r="K13" i="550"/>
  <c r="K9" i="550"/>
  <c r="K10" i="550"/>
  <c r="I11" i="550"/>
  <c r="I12" i="550"/>
  <c r="I7" i="550"/>
  <c r="I13" i="550"/>
  <c r="I9" i="550"/>
  <c r="I10" i="550"/>
  <c r="I8" i="550"/>
  <c r="J36" i="548"/>
  <c r="J35" i="548"/>
  <c r="J33" i="548"/>
  <c r="J32" i="548"/>
  <c r="J34" i="548"/>
  <c r="J31" i="548"/>
  <c r="J30" i="548"/>
  <c r="J9" i="548"/>
  <c r="J10" i="548"/>
  <c r="J11" i="548"/>
  <c r="J12" i="548"/>
  <c r="J14" i="548"/>
  <c r="J15" i="548"/>
  <c r="J13" i="548"/>
  <c r="J7" i="548"/>
  <c r="J8" i="548"/>
  <c r="J6" i="548"/>
  <c r="J26" i="548"/>
  <c r="J27" i="548"/>
  <c r="J25" i="548"/>
  <c r="J21" i="548"/>
  <c r="J22" i="548"/>
  <c r="J20" i="548"/>
  <c r="Q11" i="549"/>
  <c r="Q10" i="549"/>
  <c r="Q9" i="549"/>
  <c r="Q8" i="549"/>
  <c r="M11" i="549"/>
  <c r="M10" i="549"/>
  <c r="M9" i="549"/>
  <c r="M8" i="549"/>
  <c r="J10" i="545"/>
  <c r="J15" i="545"/>
  <c r="I24" i="543"/>
  <c r="J24" i="543"/>
  <c r="I27" i="543"/>
  <c r="J27" i="543"/>
  <c r="I16" i="542"/>
  <c r="J16" i="542"/>
  <c r="I22" i="542"/>
  <c r="J22" i="542"/>
  <c r="I8" i="542"/>
  <c r="J8" i="542"/>
  <c r="I11" i="542"/>
  <c r="J11" i="542"/>
  <c r="I20" i="543"/>
  <c r="J20" i="543"/>
  <c r="I8" i="543"/>
  <c r="J8" i="543"/>
  <c r="I17" i="543"/>
  <c r="J17" i="543"/>
  <c r="J18" i="545"/>
  <c r="I12" i="535"/>
  <c r="M12" i="535"/>
  <c r="O12" i="535"/>
  <c r="J18" i="543"/>
  <c r="I18" i="543"/>
  <c r="I7" i="528"/>
  <c r="I17" i="526"/>
  <c r="J17" i="526"/>
  <c r="I9" i="526"/>
  <c r="J9" i="526"/>
  <c r="I10" i="526"/>
  <c r="J10" i="526"/>
  <c r="I12" i="526"/>
  <c r="J12" i="526"/>
  <c r="I24" i="526"/>
  <c r="J24" i="526"/>
  <c r="I7" i="526"/>
  <c r="J7" i="526"/>
  <c r="I21" i="526"/>
  <c r="J21" i="526"/>
  <c r="I16" i="526"/>
  <c r="J16" i="526"/>
  <c r="I15" i="526"/>
  <c r="J15" i="526"/>
  <c r="I20" i="526"/>
  <c r="J20" i="526"/>
  <c r="I18" i="526"/>
  <c r="J18" i="526"/>
  <c r="I22" i="526"/>
  <c r="J22" i="526"/>
  <c r="I8" i="526"/>
  <c r="J8" i="526"/>
  <c r="I19" i="526"/>
  <c r="J19" i="526"/>
  <c r="I13" i="526"/>
  <c r="J13" i="526"/>
  <c r="I23" i="526"/>
  <c r="J23" i="526"/>
  <c r="I14" i="526"/>
  <c r="J14" i="526"/>
  <c r="J8" i="501"/>
  <c r="I8" i="501"/>
  <c r="J19" i="545"/>
  <c r="J14" i="545"/>
  <c r="J7" i="545"/>
  <c r="J8" i="545"/>
  <c r="J11" i="545"/>
  <c r="J9" i="545"/>
  <c r="J17" i="545"/>
  <c r="J16" i="545"/>
  <c r="J13" i="545"/>
  <c r="I21" i="482"/>
  <c r="J21" i="482"/>
  <c r="I13" i="482"/>
  <c r="J13" i="482"/>
  <c r="I9" i="536"/>
  <c r="M9" i="536"/>
  <c r="I14" i="536"/>
  <c r="M14" i="536"/>
  <c r="I10" i="536"/>
  <c r="M10" i="536"/>
  <c r="I14" i="542"/>
  <c r="I19" i="542"/>
  <c r="I18" i="542"/>
  <c r="I10" i="542"/>
  <c r="I7" i="542"/>
  <c r="I15" i="542"/>
  <c r="I9" i="542"/>
  <c r="I20" i="542"/>
  <c r="I21" i="542"/>
  <c r="I12" i="542"/>
  <c r="I13" i="542"/>
  <c r="M12" i="536"/>
  <c r="I12" i="536"/>
  <c r="M15" i="536"/>
  <c r="I15" i="536"/>
  <c r="O16" i="535"/>
  <c r="M16" i="535"/>
  <c r="I16" i="535"/>
  <c r="O11" i="535"/>
  <c r="M11" i="535"/>
  <c r="I11" i="535"/>
  <c r="O7" i="535"/>
  <c r="M7" i="535"/>
  <c r="I7" i="535"/>
  <c r="O17" i="535"/>
  <c r="M17" i="535"/>
  <c r="I17" i="535"/>
  <c r="O10" i="535"/>
  <c r="M10" i="535"/>
  <c r="I10" i="535"/>
  <c r="I8" i="544"/>
  <c r="I9" i="544"/>
  <c r="I10" i="544"/>
  <c r="J10" i="543"/>
  <c r="I10" i="543"/>
  <c r="J13" i="543"/>
  <c r="I13" i="543"/>
  <c r="J9" i="543"/>
  <c r="I9" i="543"/>
  <c r="J14" i="543"/>
  <c r="I14" i="543"/>
  <c r="J15" i="543"/>
  <c r="I15" i="543"/>
  <c r="J21" i="543"/>
  <c r="I21" i="543"/>
  <c r="J7" i="543"/>
  <c r="I7" i="543"/>
  <c r="J11" i="543"/>
  <c r="I11" i="543"/>
  <c r="J21" i="542"/>
  <c r="J20" i="542"/>
  <c r="J9" i="542"/>
  <c r="J15" i="542"/>
  <c r="J7" i="542"/>
  <c r="I15" i="528"/>
  <c r="I19" i="528"/>
  <c r="I11" i="528"/>
  <c r="I18" i="528"/>
  <c r="I17" i="528"/>
  <c r="I8" i="528"/>
  <c r="I21" i="528"/>
  <c r="J25" i="526"/>
  <c r="I25" i="526"/>
  <c r="J11" i="482"/>
  <c r="I11" i="482"/>
  <c r="J17" i="482"/>
  <c r="I17" i="482"/>
  <c r="J16" i="482"/>
  <c r="I16" i="482"/>
  <c r="J7" i="482"/>
  <c r="I7" i="482"/>
  <c r="J24" i="482"/>
  <c r="I24" i="482"/>
  <c r="J12" i="482"/>
  <c r="I12" i="482"/>
  <c r="J10" i="482"/>
  <c r="I10" i="482"/>
  <c r="J26" i="482"/>
  <c r="I26" i="482"/>
  <c r="J23" i="482"/>
  <c r="I23" i="482"/>
  <c r="M7" i="536"/>
  <c r="I7" i="536"/>
  <c r="M11" i="536"/>
  <c r="M8" i="536"/>
  <c r="M17" i="536"/>
  <c r="I11" i="536"/>
  <c r="I8" i="536"/>
  <c r="I17" i="536"/>
  <c r="O14" i="535"/>
  <c r="M14" i="535"/>
  <c r="I13" i="535"/>
  <c r="I14" i="535"/>
  <c r="I20" i="535"/>
  <c r="M20" i="535"/>
  <c r="O20" i="535"/>
  <c r="I19" i="535"/>
  <c r="M19" i="535"/>
  <c r="O19" i="535"/>
  <c r="I18" i="535"/>
  <c r="M18" i="535"/>
  <c r="O18" i="535"/>
  <c r="I15" i="535"/>
  <c r="M15" i="535"/>
  <c r="O15" i="535"/>
  <c r="I8" i="535"/>
  <c r="M8" i="535"/>
  <c r="O8" i="535"/>
  <c r="I9" i="535"/>
  <c r="M9" i="535"/>
  <c r="O9" i="535"/>
  <c r="M13" i="535"/>
  <c r="O13" i="535"/>
  <c r="I7" i="546"/>
  <c r="I10" i="546"/>
  <c r="I8" i="546"/>
  <c r="I9" i="546"/>
  <c r="J12" i="545"/>
  <c r="I13" i="544"/>
  <c r="I14" i="544"/>
  <c r="I12" i="544"/>
  <c r="I7" i="544"/>
  <c r="I11" i="544"/>
  <c r="I15" i="544"/>
  <c r="J12" i="543"/>
  <c r="I12" i="543"/>
  <c r="J16" i="543"/>
  <c r="I16" i="543"/>
  <c r="J25" i="543"/>
  <c r="I25" i="543"/>
  <c r="J26" i="543"/>
  <c r="I26" i="543"/>
  <c r="J22" i="543"/>
  <c r="I22" i="543"/>
  <c r="J19" i="543"/>
  <c r="I19" i="543"/>
  <c r="J13" i="542"/>
  <c r="J12" i="542"/>
  <c r="J10" i="542"/>
  <c r="J18" i="542"/>
  <c r="J19" i="542"/>
  <c r="J14" i="542"/>
  <c r="J17" i="542"/>
  <c r="I17" i="542"/>
  <c r="N9" i="536" l="1"/>
  <c r="N14" i="536"/>
  <c r="N10" i="536"/>
  <c r="N11" i="535"/>
  <c r="N12" i="535"/>
  <c r="N15" i="536"/>
  <c r="N12" i="536"/>
  <c r="N10" i="535"/>
  <c r="N16" i="535"/>
  <c r="N7" i="535"/>
  <c r="N14" i="535"/>
  <c r="N17" i="535"/>
  <c r="N7" i="536"/>
  <c r="N19" i="535"/>
  <c r="N15" i="535"/>
  <c r="N18" i="535"/>
  <c r="N8" i="535"/>
  <c r="N20" i="535"/>
  <c r="N13" i="535"/>
  <c r="N9" i="535"/>
  <c r="I13" i="528"/>
  <c r="I16" i="528"/>
  <c r="I10" i="528"/>
  <c r="J9" i="482"/>
  <c r="I9" i="482"/>
  <c r="J22" i="482"/>
  <c r="I22" i="482"/>
  <c r="J25" i="482"/>
  <c r="I25" i="482"/>
  <c r="J19" i="482"/>
  <c r="I19" i="482"/>
  <c r="J20" i="482"/>
  <c r="I20" i="482"/>
  <c r="J7" i="541"/>
  <c r="I7" i="541"/>
  <c r="J8" i="541"/>
  <c r="I8" i="541"/>
  <c r="M13" i="536"/>
  <c r="I13" i="536"/>
  <c r="J18" i="482"/>
  <c r="J8" i="482"/>
  <c r="J13" i="501"/>
  <c r="J7" i="501"/>
  <c r="J10" i="501"/>
  <c r="J12" i="501"/>
  <c r="J14" i="501"/>
  <c r="J11" i="501"/>
  <c r="J9" i="501"/>
  <c r="I13" i="501"/>
  <c r="I12" i="528"/>
  <c r="I14" i="528"/>
  <c r="I22" i="528"/>
  <c r="I20" i="528"/>
  <c r="I8" i="482"/>
  <c r="I18" i="482"/>
  <c r="I10" i="501"/>
  <c r="I14" i="501"/>
  <c r="I11" i="501"/>
  <c r="I12" i="501"/>
  <c r="I9" i="501"/>
  <c r="I7" i="501"/>
  <c r="N13" i="536" l="1"/>
  <c r="N8" i="536"/>
  <c r="N11" i="536"/>
  <c r="N17" i="536"/>
  <c r="H10" i="344" l="1"/>
  <c r="F24" i="344"/>
  <c r="F10" i="344" l="1"/>
  <c r="E10" i="344"/>
</calcChain>
</file>

<file path=xl/sharedStrings.xml><?xml version="1.0" encoding="utf-8"?>
<sst xmlns="http://schemas.openxmlformats.org/spreadsheetml/2006/main" count="3323" uniqueCount="573">
  <si>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</si>
  <si>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</si>
  <si>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</si>
  <si>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</si>
  <si>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</si>
  <si>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</si>
  <si>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</si>
  <si>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</si>
  <si>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</si>
  <si>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</si>
  <si>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</si>
  <si>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</si>
  <si>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</si>
  <si>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</si>
  <si>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</si>
  <si>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</si>
  <si>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</si>
  <si>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</si>
  <si>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ROYAL CALEI</t>
  </si>
  <si>
    <t>LUCIANO TAGLIARI DA SILVA</t>
  </si>
  <si>
    <t>HL</t>
  </si>
  <si>
    <t>ÍCARO DA VISTA</t>
  </si>
  <si>
    <t>CANTETO JOTER</t>
  </si>
  <si>
    <t>LOBA DO GUEGA</t>
  </si>
  <si>
    <t>MONTARIA</t>
  </si>
  <si>
    <t>FGEE</t>
  </si>
  <si>
    <t>BAVÁRIA CRISTAL</t>
  </si>
  <si>
    <t>EEC</t>
  </si>
  <si>
    <t>CHVS</t>
  </si>
  <si>
    <t>DON JUAN</t>
  </si>
  <si>
    <t>UNFORGETTABLE JM</t>
  </si>
  <si>
    <t>SJ CHAMPION</t>
  </si>
  <si>
    <t>CANTOVERA</t>
  </si>
  <si>
    <t>ÂNGELA VITÓRIA CARNIEL PIVA</t>
  </si>
  <si>
    <t>AKUARELA FIDALGOS</t>
  </si>
  <si>
    <t>FERGUS TB</t>
  </si>
  <si>
    <t>GABRIELA HIEMSTRA BOESING</t>
  </si>
  <si>
    <t>CORAL MN</t>
  </si>
  <si>
    <t>HST</t>
  </si>
  <si>
    <t>CHRP</t>
  </si>
  <si>
    <t>FG ALEGRA</t>
  </si>
  <si>
    <t>BLACK STAR</t>
  </si>
  <si>
    <t>EVOLUTION PREMIERE</t>
  </si>
  <si>
    <t>NITAH XANGO</t>
  </si>
  <si>
    <t>VITORIA ELISA CALDASSO DE OLIVEIRA</t>
  </si>
  <si>
    <t>THEODORA LA CAÑADA</t>
  </si>
  <si>
    <t>THOMÁS DE CASTRO GOUVÊA</t>
  </si>
  <si>
    <t>P1</t>
  </si>
  <si>
    <t>P2</t>
  </si>
  <si>
    <t>P3</t>
  </si>
  <si>
    <t>PONTOS</t>
  </si>
  <si>
    <t>CLAS.</t>
  </si>
  <si>
    <t>EDUARDO PALMA GHELLER</t>
  </si>
  <si>
    <t>ITAÓ</t>
  </si>
  <si>
    <t>AMB</t>
  </si>
  <si>
    <t>MB</t>
  </si>
  <si>
    <t>AM</t>
  </si>
  <si>
    <t>MA</t>
  </si>
  <si>
    <t>VICENTE LA CAÑADA</t>
  </si>
  <si>
    <t>DAVVERO MAPOCHO</t>
  </si>
  <si>
    <t>DONNA T DA LAGOA</t>
  </si>
  <si>
    <t>HGG</t>
  </si>
  <si>
    <t>MR</t>
  </si>
  <si>
    <t>AMA</t>
  </si>
  <si>
    <t>PMR</t>
  </si>
  <si>
    <t>AMT</t>
  </si>
  <si>
    <t>EDUARDO ANICET RÜTHSCHILLING</t>
  </si>
  <si>
    <t>VICTÓRIA BRAZEIRO PRATES</t>
  </si>
  <si>
    <t>HGG SPATZI</t>
  </si>
  <si>
    <t>CHJR CLIGHT</t>
  </si>
  <si>
    <t>CEQC</t>
  </si>
  <si>
    <t>LF HORÁCIO JMEN</t>
  </si>
  <si>
    <t>LAP STAR</t>
  </si>
  <si>
    <t>DEVOCION JMEN</t>
  </si>
  <si>
    <t>LUISA REPPOLD BOFF</t>
  </si>
  <si>
    <t>CORAZUR AJM</t>
  </si>
  <si>
    <t>INFINITY GLAM</t>
  </si>
  <si>
    <t>CAROLINA STEINBACH DIAZ</t>
  </si>
  <si>
    <t>M</t>
  </si>
  <si>
    <t>MAURICIO BANDEIRA DE CASTRO</t>
  </si>
  <si>
    <t>RL CARLANO</t>
  </si>
  <si>
    <t>VERA MARTA FRAGA DA SILVA</t>
  </si>
  <si>
    <t>CANTOLINDO CRISTAL</t>
  </si>
  <si>
    <t>CALAND JOTER</t>
  </si>
  <si>
    <t>PAPOOLA CHCP</t>
  </si>
  <si>
    <t>THINKA'S DAY</t>
  </si>
  <si>
    <t>CINARA MACHADO SILVEIRA</t>
  </si>
  <si>
    <t>QUIDAM FOR EVER</t>
  </si>
  <si>
    <t>SIM</t>
  </si>
  <si>
    <t>TP</t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</si>
  <si>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</si>
  <si>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</si>
  <si>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</si>
  <si>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</si>
  <si>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</si>
  <si>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</si>
  <si>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</si>
  <si>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</si>
  <si>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</si>
  <si>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</si>
  <si>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</si>
  <si>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</si>
  <si>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</si>
  <si>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</si>
  <si>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</si>
  <si>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</si>
  <si>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</si>
  <si>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</si>
  <si>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</si>
  <si>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</si>
  <si>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</si>
  <si>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</si>
  <si>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</si>
  <si>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</si>
  <si>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</si>
  <si>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</si>
  <si>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</si>
  <si>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</si>
  <si>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</si>
  <si>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</si>
  <si>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</si>
  <si>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</si>
  <si>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</si>
  <si>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</si>
  <si>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</si>
  <si>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</si>
  <si>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</si>
  <si>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</si>
  <si>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</si>
  <si>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</si>
  <si>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</si>
  <si>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</si>
  <si>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</si>
  <si>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</si>
  <si>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</si>
  <si>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</si>
  <si>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</si>
  <si>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</si>
  <si>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</si>
  <si>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</si>
  <si>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</si>
  <si>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</si>
  <si>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</si>
  <si>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</si>
  <si>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</si>
  <si>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</si>
  <si>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</si>
  <si>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</si>
  <si>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</si>
  <si>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</si>
  <si>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</si>
  <si>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</si>
  <si>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</si>
  <si>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</si>
  <si>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</si>
  <si>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</si>
  <si>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</si>
  <si>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</si>
  <si>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</si>
  <si>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</si>
  <si>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</si>
  <si>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</si>
  <si>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</si>
  <si>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</si>
  <si>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</si>
  <si>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</si>
  <si>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</si>
  <si>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</si>
  <si>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</si>
  <si>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</si>
  <si>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</si>
  <si>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</si>
  <si>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</si>
  <si>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</si>
  <si>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</si>
  <si>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</si>
  <si>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</si>
  <si>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</si>
  <si>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</si>
  <si>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</si>
  <si>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</si>
  <si>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</si>
  <si>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</si>
  <si>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</si>
  <si>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</si>
  <si>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</si>
  <si>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</si>
  <si>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</si>
  <si>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</si>
  <si>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</si>
  <si>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</si>
  <si>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</si>
  <si>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</si>
  <si>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</si>
  <si>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</si>
  <si>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</si>
  <si>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</si>
  <si>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</si>
  <si>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</si>
  <si>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</si>
  <si>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</si>
  <si>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</si>
  <si>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</si>
  <si>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</si>
  <si>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</si>
  <si>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JCA</t>
  </si>
  <si>
    <t xml:space="preserve">ISADORA BOZZETTO SENNA </t>
  </si>
  <si>
    <t>LIDER DA VISTA</t>
  </si>
  <si>
    <t>CALLIFY CRISTAL</t>
  </si>
  <si>
    <t xml:space="preserve">GABRIEL DURO STEINSTRASSER ROCHA </t>
  </si>
  <si>
    <t>JCB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</si>
  <si>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</si>
  <si>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</si>
  <si>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 xml:space="preserve">NICKOLAS KOETZ CAMARGO PAES </t>
  </si>
  <si>
    <t>LORENZO MYSTIC ROSE</t>
  </si>
  <si>
    <t xml:space="preserve">PEDRO HENRIQUE REATO GENRO </t>
  </si>
  <si>
    <t xml:space="preserve">MARCIA FRANSKOVIAK </t>
  </si>
  <si>
    <t>CIRO ABEL PINTO</t>
  </si>
  <si>
    <t>HFB POÉME</t>
  </si>
  <si>
    <t xml:space="preserve">JOÃO PEDRO CORA DE CASTRO </t>
  </si>
  <si>
    <t xml:space="preserve">GABRIELA MARQUES BRAMBILLA </t>
  </si>
  <si>
    <t>RAFAEL DE LIMA OLIVEIRA</t>
  </si>
  <si>
    <t>TATIANA CASTRO</t>
  </si>
  <si>
    <t xml:space="preserve">GUILHERME MELLO </t>
  </si>
  <si>
    <t>COLONIA</t>
  </si>
  <si>
    <t>GOLAÇO DA VISTA</t>
  </si>
  <si>
    <t>CEPJ</t>
  </si>
  <si>
    <t xml:space="preserve">RAQUEL KAHAN FISCHMANN </t>
  </si>
  <si>
    <t>LD GRAN COLOMBINA</t>
  </si>
  <si>
    <t>SOMBRIO DA SERRA</t>
  </si>
  <si>
    <t>ZEPO DA SERRA</t>
  </si>
  <si>
    <t>MALIA CRISTAL</t>
  </si>
  <si>
    <t>DANIELA POSSAPP VEPPO SALIM</t>
  </si>
  <si>
    <t>AB</t>
  </si>
  <si>
    <t>ANTONIO OSMAR DA SILVA</t>
  </si>
  <si>
    <t>LUISA SHMULERG CHOU</t>
  </si>
  <si>
    <t>PAULO MARCELO PINENT TIGRE</t>
  </si>
  <si>
    <t>FERNANDO WALLAU</t>
  </si>
  <si>
    <t>HIGH LEVEL COOPER</t>
  </si>
  <si>
    <t>GABRIEL YUSUKE NAKATSUI</t>
  </si>
  <si>
    <t>MIGUEL ANICET</t>
  </si>
  <si>
    <t>ANTÔNIA ROSSETTI PEREIRA</t>
  </si>
  <si>
    <t xml:space="preserve">GIOVANA QUADROS CHISTÉ </t>
  </si>
  <si>
    <t xml:space="preserve">BRUNA FERREIRA DA COSTA FISCHER </t>
  </si>
  <si>
    <t>ZEUS METODO</t>
  </si>
  <si>
    <t xml:space="preserve">JULIE TEIXEIRA LEMIESZEWSKI </t>
  </si>
  <si>
    <t>GOLDWYN JMEN II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</si>
  <si>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</si>
  <si>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</si>
  <si>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</si>
  <si>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</si>
  <si>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</si>
  <si>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</si>
  <si>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CALEBE</t>
  </si>
  <si>
    <t xml:space="preserve">GABRIELA TRAJANO CONTART DE OLIVEIRA </t>
  </si>
  <si>
    <t>BUENOS AIRES LA CANADA</t>
  </si>
  <si>
    <t xml:space="preserve">VERÔNICA STEINBACH DIAZ </t>
  </si>
  <si>
    <t>CANTOCORD JOTER</t>
  </si>
  <si>
    <t xml:space="preserve">MURILO HIDEKI HIRAKAWA OKADA </t>
  </si>
  <si>
    <t xml:space="preserve">HECTOR NUNEZ RODRIGUES </t>
  </si>
  <si>
    <t xml:space="preserve">RAFAEL BOSQUIROLLI TIGRE </t>
  </si>
  <si>
    <t>ZAHRA DO ARAUCARIA</t>
  </si>
  <si>
    <t>SINDO JOTER III</t>
  </si>
  <si>
    <t>CALIPSO DA BOAVISTA</t>
  </si>
  <si>
    <t xml:space="preserve">ANA CAROLINA LANFERMANN GONÇALVES </t>
  </si>
  <si>
    <t xml:space="preserve">EDUARDA FEIER LAMMERHIRT </t>
  </si>
  <si>
    <t xml:space="preserve">HFB GALLAHAD II </t>
  </si>
  <si>
    <t xml:space="preserve">HFB GREAT CHACCO </t>
  </si>
  <si>
    <t xml:space="preserve">BRUNA BARON BIANCHI </t>
  </si>
  <si>
    <t xml:space="preserve">JONATHAN MACIEL BRUTSCHIN FERNANDES </t>
  </si>
  <si>
    <t xml:space="preserve">SERGIO AZEVEDO CUNHA </t>
  </si>
  <si>
    <t xml:space="preserve">LUCIANA IUNES COMES </t>
  </si>
  <si>
    <t xml:space="preserve">JÚLIA NATHÁLIE ALMEIDA DA SILVA </t>
  </si>
  <si>
    <t>MILONGA</t>
  </si>
  <si>
    <t xml:space="preserve">GABRIEL ZADRA PANKE </t>
  </si>
  <si>
    <t xml:space="preserve">CARLOS ALBERTO BALDASSARI LIMA GOMES </t>
  </si>
  <si>
    <t xml:space="preserve">UNA ESPERANÇA </t>
  </si>
  <si>
    <t xml:space="preserve">CLAUDIO DE AZEVEDO GOGGIA </t>
  </si>
  <si>
    <t>VDL NANTES</t>
  </si>
  <si>
    <t>BLACK LABEL</t>
  </si>
  <si>
    <t>GERALDINE T</t>
  </si>
  <si>
    <t xml:space="preserve">BERNARDO SOUTO COELHO </t>
  </si>
  <si>
    <t>DREAMING DE LA FIERE</t>
  </si>
  <si>
    <t>ASPEN</t>
  </si>
  <si>
    <t xml:space="preserve">NICK GIRL GMS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</si>
  <si>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</si>
  <si>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</si>
  <si>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</si>
  <si>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</si>
  <si>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</si>
  <si>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</si>
  <si>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</si>
  <si>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</si>
  <si>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BIG STAR</t>
  </si>
  <si>
    <t xml:space="preserve">WALESKA FLORES </t>
  </si>
  <si>
    <t xml:space="preserve">CAROLINA GODINHO BALBUENO </t>
  </si>
  <si>
    <t>SEBASTIAN DES FLANDRES</t>
  </si>
  <si>
    <t xml:space="preserve">VALENTINA BASSANELLO </t>
  </si>
  <si>
    <t>GOLPE RDC</t>
  </si>
  <si>
    <t>DENIS GOUVEA</t>
  </si>
  <si>
    <t xml:space="preserve">XAXIM DA SERRA </t>
  </si>
  <si>
    <t>PICARO</t>
  </si>
  <si>
    <t>SRE</t>
  </si>
  <si>
    <t>JC</t>
  </si>
  <si>
    <t>CEHJUR ANGELINA</t>
  </si>
  <si>
    <t>FERRAGAMO JOSILMAR</t>
  </si>
  <si>
    <t>MARINA FELICE ARGEMÍ</t>
  </si>
  <si>
    <t>QUITE SCADUFAX ZA</t>
  </si>
  <si>
    <t>ARP FLOAT</t>
  </si>
  <si>
    <t xml:space="preserve">VICENTE CORA DE CASTRO </t>
  </si>
  <si>
    <t>FG CHAMPS</t>
  </si>
  <si>
    <t>JCR ARIZONA</t>
  </si>
  <si>
    <t xml:space="preserve">TATIANA RENNAU DOS SANTOS </t>
  </si>
  <si>
    <t xml:space="preserve">CANTO BLUE FLORES </t>
  </si>
  <si>
    <t xml:space="preserve">BOGDAN EG </t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</si>
  <si>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</si>
  <si>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JÓIA DA VISTA</t>
  </si>
  <si>
    <t>HV</t>
  </si>
  <si>
    <t>U25</t>
  </si>
  <si>
    <t>CVH</t>
  </si>
  <si>
    <t>ASP</t>
  </si>
  <si>
    <t xml:space="preserve">WITALY CRISTAL </t>
  </si>
  <si>
    <t xml:space="preserve">NIRVANA ITAPÃ </t>
  </si>
  <si>
    <t xml:space="preserve">MAÍSA DA SILVA CARDOSO </t>
  </si>
  <si>
    <t>CORLEONE LJR</t>
  </si>
  <si>
    <t>CORLETO DA BICCA</t>
  </si>
  <si>
    <t xml:space="preserve">LUCAS BRAMBILLA </t>
  </si>
  <si>
    <t xml:space="preserve">CHAP LINDA DA VISTA </t>
  </si>
  <si>
    <t>CLINTINA BR</t>
  </si>
  <si>
    <t xml:space="preserve">SOFIA SILVEIRA MARTINS </t>
  </si>
  <si>
    <t xml:space="preserve">CAPRICE DES DEUX </t>
  </si>
  <si>
    <t xml:space="preserve">FERNANDA SANT'ANNA MACHADO </t>
  </si>
  <si>
    <t>CORINGA DA VISTA</t>
  </si>
  <si>
    <t xml:space="preserve">SILVIO LUIS GONÇALVES BITTENCOURT </t>
  </si>
  <si>
    <t xml:space="preserve">MISS PAPILLON CHF </t>
  </si>
  <si>
    <t xml:space="preserve">SWEET CASSINA CHF </t>
  </si>
  <si>
    <t xml:space="preserve">RORNET DO CACH </t>
  </si>
  <si>
    <t>CN 7</t>
  </si>
  <si>
    <t xml:space="preserve">ANTONIO OSMAR DA SILVA </t>
  </si>
  <si>
    <t xml:space="preserve">GABRIEL FONSECA BONOTTO </t>
  </si>
  <si>
    <t xml:space="preserve">CEQC </t>
  </si>
  <si>
    <t>KITA</t>
  </si>
  <si>
    <t xml:space="preserve">LAUREL DA VISTA </t>
  </si>
  <si>
    <t xml:space="preserve">CS ANITA </t>
  </si>
  <si>
    <t xml:space="preserve">CAROLINA PRADO LIMA FIGUEIREDO </t>
  </si>
  <si>
    <t xml:space="preserve">CATARINA CARVALHO SALBEGO </t>
  </si>
  <si>
    <t xml:space="preserve">VITÓRIA HEITLING </t>
  </si>
  <si>
    <t>NOVAC MAXIMUS</t>
  </si>
  <si>
    <t>JCT</t>
  </si>
  <si>
    <t xml:space="preserve">FERNANDA ROSENFIELD </t>
  </si>
  <si>
    <t>SING COLINO DA PEDREIRA</t>
  </si>
  <si>
    <t xml:space="preserve">ISADORA BRODT VON BRIXEN MONTZEL </t>
  </si>
  <si>
    <t>BUICK DO PORTO PALMEIRA</t>
  </si>
  <si>
    <t xml:space="preserve">CATARINA ONOFRIO </t>
  </si>
  <si>
    <t>MOLINA D'JOY</t>
  </si>
  <si>
    <t xml:space="preserve">KTZ SIMBAT </t>
  </si>
  <si>
    <t xml:space="preserve">NELSON ALEXANDRE KRETZMANN FILHO </t>
  </si>
  <si>
    <t xml:space="preserve">GUAPO CRISTAL </t>
  </si>
  <si>
    <t xml:space="preserve">LUANA BARROS ZANELLA </t>
  </si>
  <si>
    <t xml:space="preserve">URUGUAIO </t>
  </si>
  <si>
    <t>OLIVER</t>
  </si>
  <si>
    <t xml:space="preserve">MARINA FELICE ARGEMÍ </t>
  </si>
  <si>
    <t xml:space="preserve">CANTIANA JOTER </t>
  </si>
  <si>
    <t>VICTOR LA CANADA</t>
  </si>
  <si>
    <t xml:space="preserve">CARLOS ALBERTO COSTA </t>
  </si>
  <si>
    <t xml:space="preserve">ISADORA DUARTE INFANTINI </t>
  </si>
  <si>
    <t xml:space="preserve">GARRY KASPAROV </t>
  </si>
  <si>
    <t>MAGNIFICO</t>
  </si>
  <si>
    <t>Estab.</t>
  </si>
  <si>
    <t xml:space="preserve">ISABELLA SCARPA </t>
  </si>
  <si>
    <t xml:space="preserve">KS PLAY </t>
  </si>
  <si>
    <t>BLESS DAS UMBURANAS</t>
  </si>
  <si>
    <t xml:space="preserve">GABRIEL CIARLO DE SOUZA DA SILVA </t>
  </si>
  <si>
    <t xml:space="preserve">WOODY DEJET </t>
  </si>
  <si>
    <t>EX.T</t>
  </si>
  <si>
    <t>CALLAS CRISTAL</t>
  </si>
  <si>
    <t xml:space="preserve">PAULO ROBERTO BERGAMASCHI </t>
  </si>
  <si>
    <t>FERNANDO N 89 Z</t>
  </si>
  <si>
    <t xml:space="preserve">GIOVANNA MESZAROS ROA BRILHANTE </t>
  </si>
  <si>
    <t>BOM-TOCAI DO RIOACIMA</t>
  </si>
  <si>
    <t xml:space="preserve">DAQUI DAS UMBURANAS </t>
  </si>
  <si>
    <t xml:space="preserve">DELLA ROSE JMEN </t>
  </si>
  <si>
    <t>KNIGHT PULLMAN</t>
  </si>
  <si>
    <t xml:space="preserve">ISABELA KUHN TANNHAUSER </t>
  </si>
  <si>
    <t xml:space="preserve">LUMA FERNANDES DE SOUZA SPINA </t>
  </si>
  <si>
    <t>MACARENA DA VISTA</t>
  </si>
  <si>
    <t>CHOPARD D JMEN II</t>
  </si>
  <si>
    <t xml:space="preserve">COSIBLANCO D' OLYMPO </t>
  </si>
  <si>
    <t>ROMANO JMEN</t>
  </si>
  <si>
    <t xml:space="preserve">LAURA FERNANDES SOUZA </t>
  </si>
  <si>
    <t>BALOULEI JOTER</t>
  </si>
  <si>
    <t xml:space="preserve">ALICIA KRIEGER DIEHL </t>
  </si>
  <si>
    <t xml:space="preserve">PANDORA JE </t>
  </si>
  <si>
    <t xml:space="preserve">EDUARDO PALMA GHELLER </t>
  </si>
  <si>
    <t xml:space="preserve">NOCAUTE DA VISTA </t>
  </si>
  <si>
    <t xml:space="preserve">NORAH DA VISTA </t>
  </si>
  <si>
    <t>MISS SIMPATIA</t>
  </si>
  <si>
    <t xml:space="preserve">SOPHIA JURUENA DELGADO </t>
  </si>
  <si>
    <t xml:space="preserve">CAREZZA JMEN </t>
  </si>
  <si>
    <t>TI:</t>
  </si>
  <si>
    <t>TC: 74</t>
  </si>
  <si>
    <t>TC: 79</t>
  </si>
  <si>
    <t>TPP</t>
  </si>
  <si>
    <t xml:space="preserve">HFB CARTRIZE </t>
  </si>
  <si>
    <t xml:space="preserve">BELANA FLORES </t>
  </si>
  <si>
    <t>CN7</t>
  </si>
  <si>
    <t>OFF</t>
  </si>
  <si>
    <t xml:space="preserve">CL VICTORIA CORLAND </t>
  </si>
  <si>
    <t xml:space="preserve">DON DUDA TOK </t>
  </si>
  <si>
    <t xml:space="preserve">BALOUVILLE FLORES </t>
  </si>
  <si>
    <t xml:space="preserve">GALAN TW </t>
  </si>
  <si>
    <t xml:space="preserve">AREZZO TW </t>
  </si>
  <si>
    <t xml:space="preserve">CORONADO FLORES </t>
  </si>
  <si>
    <t>GUILHERME DA SILVA RIBEIRO</t>
  </si>
  <si>
    <t xml:space="preserve">EUGÊNIA TOK </t>
  </si>
  <si>
    <t xml:space="preserve">STORNET DO CACH </t>
  </si>
  <si>
    <r>
      <rPr>
        <b/>
        <u/>
        <sz val="10"/>
        <rFont val="Verdana"/>
        <family val="2"/>
      </rPr>
      <t xml:space="preserve">13h30min
</t>
    </r>
    <r>
      <rPr>
        <b/>
        <sz val="10"/>
        <rFont val="Verdana"/>
        <family val="2"/>
      </rPr>
      <t>Prova 01 – Aberta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</si>
  <si>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02 – Copa BH Cavalos Novos 4 anos, Off Circuit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</si>
  <si>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14h45min
</t>
    </r>
    <r>
      <rPr>
        <b/>
        <sz val="10"/>
        <rFont val="Verdana"/>
        <family val="2"/>
      </rPr>
      <t>Prova 03 – Copa BH Cavalos Novos 5 anos, Off Circuit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350m/min.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</si>
  <si>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04 – Copa BH Cavalos Novos 6 anos, Off Circuit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</si>
  <si>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sz val="12"/>
        <color theme="1"/>
        <rFont val="Geometr415 Blk BT"/>
        <family val="2"/>
      </rPr>
      <t>CONCURSO DE SALTO ESTADUAL</t>
    </r>
    <r>
      <rPr>
        <b/>
        <sz val="14"/>
        <color theme="1"/>
        <rFont val="Geometr415 Blk BT"/>
        <family val="2"/>
      </rPr>
      <t xml:space="preserve">
</t>
    </r>
    <r>
      <rPr>
        <b/>
        <sz val="13"/>
        <color theme="1"/>
        <rFont val="Geometr415 Blk BT"/>
        <family val="2"/>
      </rPr>
      <t>SELETIVA CBS AMADORES E 1ª/2ª ET. COPA BH 2024</t>
    </r>
  </si>
  <si>
    <t xml:space="preserve">NEFERTITI MF </t>
  </si>
  <si>
    <t>JR</t>
  </si>
  <si>
    <t>ZEUS</t>
  </si>
  <si>
    <t>CAPADÓCIA CRISTAL</t>
  </si>
  <si>
    <t xml:space="preserve">VALENTINA FOCCHESATO RITZEL </t>
  </si>
  <si>
    <t xml:space="preserve">MAUI DARK </t>
  </si>
  <si>
    <t>LLR TURMALINA</t>
  </si>
  <si>
    <t xml:space="preserve">MZK H’AMERICA </t>
  </si>
  <si>
    <t xml:space="preserve">CLAIR DA PEDREIRA </t>
  </si>
  <si>
    <t xml:space="preserve">H'ODESSA MZK </t>
  </si>
  <si>
    <t xml:space="preserve">BAVIERA CRISTAL </t>
  </si>
  <si>
    <t xml:space="preserve">STEFANO LEITE DAU </t>
  </si>
  <si>
    <t>XARÁ DA SERRA</t>
  </si>
  <si>
    <t xml:space="preserve">CELESTE DA SERRA </t>
  </si>
  <si>
    <t>CANELA DA SERRA</t>
  </si>
  <si>
    <t>NORTON G</t>
  </si>
  <si>
    <t>AJEITADO DA SERRA</t>
  </si>
  <si>
    <t xml:space="preserve">LUIZ FERNANDO FARIAS JUNIOR </t>
  </si>
  <si>
    <t>XAVECO DA SERRA</t>
  </si>
  <si>
    <r>
      <rPr>
        <b/>
        <u/>
        <sz val="10"/>
        <rFont val="Verdana"/>
        <family val="2"/>
      </rPr>
      <t xml:space="preserve">9h
</t>
    </r>
    <r>
      <rPr>
        <b/>
        <sz val="10"/>
        <rFont val="Verdana"/>
        <family val="2"/>
      </rPr>
      <t>Prova 05 – Copa BH Cavalos Novos 4 anos, Off Circuit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</si>
  <si>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06 – Copa BH Cavalos Novos 5 anos, Off Circuit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350m/min.</t>
    </r>
  </si>
  <si>
    <r>
      <rPr>
        <b/>
        <u/>
        <sz val="10"/>
        <rFont val="Verdana"/>
        <family val="2"/>
      </rPr>
      <t xml:space="preserve">10h30min
</t>
    </r>
    <r>
      <rPr>
        <b/>
        <sz val="10"/>
        <rFont val="Verdana"/>
        <family val="2"/>
      </rPr>
      <t>Prova 07 – Copa BH Cavalos Novos 6 anos, Off Circuit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</si>
  <si>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b/>
        <u/>
        <sz val="10"/>
        <rFont val="Verdana"/>
        <family val="2"/>
      </rPr>
      <t xml:space="preserve">11h
</t>
    </r>
    <r>
      <rPr>
        <b/>
        <sz val="10"/>
        <rFont val="Verdana"/>
        <family val="2"/>
      </rPr>
      <t>Prova 08 – Copa BH CN 7 anos e Off Circuit + Amador Top, Master Top + Jovem Cavaleiro Top + Pré-júnior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</si>
  <si>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09 – Copa BH CN 8 anos + Amador Super Top + Júnior + U25 +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</si>
  <si>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r>
      <rPr>
        <b/>
        <u/>
        <sz val="10"/>
        <rFont val="Verdana"/>
        <family val="2"/>
      </rPr>
      <t xml:space="preserve">13h
</t>
    </r>
    <r>
      <rPr>
        <b/>
        <sz val="10"/>
        <rFont val="Verdana"/>
        <family val="2"/>
      </rPr>
      <t>Prova 10 – Aspirantes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(FECHADOS), tab. A, Art. 238.5.2.2.3, vel.350m/min</t>
    </r>
  </si>
  <si>
    <r>
      <rPr>
        <b/>
        <u/>
        <sz val="10"/>
        <rFont val="Verdana"/>
        <family val="2"/>
      </rPr>
      <t xml:space="preserve">13h45min
</t>
    </r>
    <r>
      <rPr>
        <b/>
        <sz val="10"/>
        <rFont val="Verdana"/>
        <family val="2"/>
      </rPr>
      <t>Prova 11 – Jovem Cavaleiro B e Mini-mirim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fases especial, Segunda ao tempo ideal, tab. A,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</si>
  <si>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12 – Amador B e Master B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fases especial, Segunda ao cronômetro, tab. A, vel.350m/min</t>
    </r>
  </si>
  <si>
    <t>ISIS MAPOCHO</t>
  </si>
  <si>
    <t xml:space="preserve">MG DARKO </t>
  </si>
  <si>
    <t xml:space="preserve">JULIA DA SILVA KIPERMAN </t>
  </si>
  <si>
    <t>CORBELA CHJB</t>
  </si>
  <si>
    <t xml:space="preserve">KAUAN REIS </t>
  </si>
  <si>
    <t>TINKA'S GIRL SANTA CECÍLIA</t>
  </si>
  <si>
    <t xml:space="preserve">JOANA EHLERS REIS </t>
  </si>
  <si>
    <t>2 pernoites</t>
  </si>
  <si>
    <t>1 pernoite</t>
  </si>
  <si>
    <t>2 dias s/
serragem</t>
  </si>
  <si>
    <t>2 pernoite +
quarto sela</t>
  </si>
  <si>
    <t>3R COL BLUE</t>
  </si>
  <si>
    <r>
      <rPr>
        <b/>
        <u/>
        <sz val="10"/>
        <rFont val="Verdana"/>
        <family val="2"/>
      </rPr>
      <t xml:space="preserve">15h
</t>
    </r>
    <r>
      <rPr>
        <b/>
        <sz val="10"/>
        <rFont val="Verdana"/>
        <family val="2"/>
      </rPr>
      <t>Prova 13 – Amador A, Master A, Jovem Cavaleiro A e Pré-mirim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</si>
  <si>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14 – Amador, Master, Jovem Cavaleiro e Mirim (1,20m)
</t>
    </r>
    <r>
      <rPr>
        <sz val="8"/>
        <rFont val="Verdana"/>
        <family val="2"/>
      </rPr>
      <t>Ao cronômetro com desempate, Tab A, Art. 238.2.2, vel 350m/min</t>
    </r>
  </si>
  <si>
    <t xml:space="preserve">DIEGO VIERA RODRIGUES </t>
  </si>
  <si>
    <t>2A</t>
  </si>
  <si>
    <t>VJJ DOUBLE CASCH</t>
  </si>
  <si>
    <t>1A</t>
  </si>
  <si>
    <t>GIV</t>
  </si>
  <si>
    <t>11A</t>
  </si>
  <si>
    <t>8A</t>
  </si>
  <si>
    <t>1B</t>
  </si>
  <si>
    <t>4A</t>
  </si>
  <si>
    <t>3A</t>
  </si>
  <si>
    <t>TC: 81</t>
  </si>
  <si>
    <t>RESULTADO | SEXTA-FEIRA, 14/06/2024</t>
  </si>
  <si>
    <t>1º</t>
  </si>
  <si>
    <t>2º</t>
  </si>
  <si>
    <t>ELX</t>
  </si>
  <si>
    <t>X</t>
  </si>
  <si>
    <t>7º</t>
  </si>
  <si>
    <t>4º</t>
  </si>
  <si>
    <t>6º</t>
  </si>
  <si>
    <t>3º</t>
  </si>
  <si>
    <t>5º</t>
  </si>
  <si>
    <t>ROBERTA FERRÃO GUIMARÃES</t>
  </si>
  <si>
    <t>TC: 88</t>
  </si>
  <si>
    <t>8º</t>
  </si>
  <si>
    <t>9º</t>
  </si>
  <si>
    <t>10º</t>
  </si>
  <si>
    <t>11º</t>
  </si>
  <si>
    <t>CHARLESTON</t>
  </si>
  <si>
    <t>10A</t>
  </si>
  <si>
    <t>6A</t>
  </si>
  <si>
    <t>RESULTADO | SÁBADO, 15/06/2024</t>
  </si>
  <si>
    <t>13º</t>
  </si>
  <si>
    <t>CHD</t>
  </si>
  <si>
    <t>VISA VERSA DV Z</t>
  </si>
  <si>
    <t>HMD GUS</t>
  </si>
  <si>
    <t>CRISTÓVÃO TEIXEIRA DELLAGERISI</t>
  </si>
  <si>
    <t>3B</t>
  </si>
  <si>
    <t>CL 1</t>
  </si>
  <si>
    <t>4º/1º</t>
  </si>
  <si>
    <t>9º/2º</t>
  </si>
  <si>
    <t>C.O 1</t>
  </si>
  <si>
    <t>CL 2</t>
  </si>
  <si>
    <t>C.O 2</t>
  </si>
  <si>
    <t>FINAL</t>
  </si>
  <si>
    <t>MARIA EDUARDA COSTA</t>
  </si>
  <si>
    <t>TC1: 35 | TC2: 52</t>
  </si>
  <si>
    <t>FAIXA: 82 A 90</t>
  </si>
  <si>
    <t>TC1: 42 | TC2: 52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</si>
  <si>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16 – Copa BH CN 8 anos + Amador Super Top + Júnior + U25 +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</si>
  <si>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t>12º</t>
  </si>
  <si>
    <t>14º</t>
  </si>
  <si>
    <t>C.O</t>
  </si>
  <si>
    <t>C.O G</t>
  </si>
  <si>
    <t>C.O C</t>
  </si>
  <si>
    <r>
      <rPr>
        <b/>
        <u/>
        <sz val="10"/>
        <rFont val="Verdana"/>
        <family val="2"/>
      </rPr>
      <t xml:space="preserve">10h30min
</t>
    </r>
    <r>
      <rPr>
        <b/>
        <sz val="10"/>
        <rFont val="Verdana"/>
        <family val="2"/>
      </rPr>
      <t>Prova 17 – Aspirantes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(FECHADOS), tab. A, Art. 238.5.2.2.3, vel.350m/min</t>
    </r>
  </si>
  <si>
    <t>DESIS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</si>
  <si>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18 – Jovem Cavaleiro B e Mini-mirim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Faixa de tempo com desempate ao tempo Ideal., Tab. A, Art. 238.5.2.2.,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</si>
  <si>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19 – Amador B e Master B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 com desempate ao cronômetro, Tab. A, Art. 238.1.2, Vel. 350m/min</t>
    </r>
  </si>
  <si>
    <t>TC: 76 / TCD: 50</t>
  </si>
  <si>
    <t>23º</t>
  </si>
  <si>
    <t>21º</t>
  </si>
  <si>
    <t>24º</t>
  </si>
  <si>
    <t>20º</t>
  </si>
  <si>
    <t>26º</t>
  </si>
  <si>
    <t>15º</t>
  </si>
  <si>
    <t>16º</t>
  </si>
  <si>
    <t>17º</t>
  </si>
  <si>
    <t>18º</t>
  </si>
  <si>
    <t>19º</t>
  </si>
  <si>
    <t>22º</t>
  </si>
  <si>
    <t>25º</t>
  </si>
  <si>
    <t>O.G</t>
  </si>
  <si>
    <t>O.C</t>
  </si>
  <si>
    <r>
      <rPr>
        <b/>
        <u/>
        <sz val="10"/>
        <rFont val="Verdana"/>
        <family val="2"/>
      </rPr>
      <t xml:space="preserve">11h
</t>
    </r>
    <r>
      <rPr>
        <b/>
        <sz val="10"/>
        <rFont val="Verdana"/>
        <family val="2"/>
      </rPr>
      <t>Prova 20 – Amador A, Master A, Jovem Cavaleiro A e Pré-mirim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 A, Art. 238.2.1, vel 350m/min</t>
    </r>
  </si>
  <si>
    <t>1C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</si>
  <si>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>Prova 15 – Copa BH CN 7 anos e Off Circuit + Amador Top, Master Top + Jovem Cavaleiro Top + Pré-júnior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desempate, Tab A, Art. 238.2.2, vel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</si>
  <si>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21 – Amador, Master, Jovem Cavaleiro e Mirim (1,20m)
</t>
    </r>
    <r>
      <rPr>
        <sz val="8"/>
        <rFont val="Verdana"/>
        <family val="2"/>
      </rPr>
      <t>Ao cronômetro, Tab A, Art. 238.2.1, vel 350m/min</t>
    </r>
  </si>
  <si>
    <t>O.G1</t>
  </si>
  <si>
    <t>O.G2</t>
  </si>
  <si>
    <t>O.GT</t>
  </si>
  <si>
    <t>O.C1</t>
  </si>
  <si>
    <t>O.C2</t>
  </si>
  <si>
    <t>O.CT</t>
  </si>
  <si>
    <t>RESULTADO | DOMINGO, 16/06/2024</t>
  </si>
  <si>
    <t>X/X</t>
  </si>
  <si>
    <t>1º/1º</t>
  </si>
  <si>
    <t>FAIXA: 76 A 84</t>
  </si>
  <si>
    <t>TI</t>
  </si>
  <si>
    <t>TC: 86</t>
  </si>
  <si>
    <t>TC: 84</t>
  </si>
  <si>
    <t>C.O1</t>
  </si>
  <si>
    <t>C.O2</t>
  </si>
  <si>
    <t>C.OT</t>
  </si>
  <si>
    <t>OG1</t>
  </si>
  <si>
    <t>OC1</t>
  </si>
  <si>
    <t>OG2</t>
  </si>
  <si>
    <t>OC2</t>
  </si>
  <si>
    <t>OGT</t>
  </si>
  <si>
    <t>OCT</t>
  </si>
  <si>
    <t>TCD: 62</t>
  </si>
  <si>
    <t>O.T</t>
  </si>
  <si>
    <t>TC: 78</t>
  </si>
  <si>
    <t>01º</t>
  </si>
  <si>
    <t>02º</t>
  </si>
  <si>
    <t>03º</t>
  </si>
  <si>
    <t>04º</t>
  </si>
  <si>
    <t>05º</t>
  </si>
  <si>
    <t>06º</t>
  </si>
  <si>
    <t>07º</t>
  </si>
  <si>
    <t>08º</t>
  </si>
  <si>
    <t>09º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</si>
</sst>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R$&quot;\ #,##0.00"/>
    <numFmt numFmtId="165" formatCode="0.00;[Red]0.00"/>
    <numFmt numFmtId="166" formatCode="0;[Red]0"/>
    <numFmt numFmtId="167" formatCode="#,##0.0;[Red]#,##0.0"/>
    <numFmt numFmtId="168" formatCode="0.0;[Red]0.0"/>
    <numFmt numFmtId="169" formatCode="#,##0;[Red]#,##0"/>
  </numFmts>
  <fonts count="47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11"/>
      <color rgb="FF000000"/>
      <name val="Calibri Light"/>
      <family val="2"/>
      <scheme val="major"/>
    </font>
    <font>
      <b/>
      <u/>
      <sz val="10"/>
      <name val="Verdana"/>
      <family val="2"/>
    </font>
    <font>
      <b/>
      <sz val="18"/>
      <color theme="1"/>
      <name val="Eras Demi ITC"/>
      <family val="2"/>
    </font>
    <font>
      <b/>
      <sz val="5"/>
      <name val="Verdana"/>
      <family val="2"/>
    </font>
    <font>
      <b/>
      <sz val="14"/>
      <color theme="1"/>
      <name val="Geometr415 Blk BT"/>
      <family val="2"/>
    </font>
    <font>
      <b/>
      <sz val="13"/>
      <color theme="1"/>
      <name val="Geometr415 Blk BT"/>
      <family val="2"/>
    </font>
    <font>
      <sz val="12"/>
      <color theme="1"/>
      <name val="Geometr415 Blk BT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2" fontId="21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5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36" fillId="0" borderId="0" xfId="0" applyFont="1"/>
    <xf numFmtId="0" fontId="6" fillId="0" borderId="2" xfId="0" applyFont="1" applyBorder="1" applyAlignment="1">
      <alignment horizontal="left" vertical="center"/>
    </xf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164" fontId="1" fillId="0" borderId="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43" fillId="0" borderId="2" xfId="0" applyFont="1" applyBorder="1" applyAlignment="1">
      <alignment horizontal="right"/>
    </xf>
    <xf numFmtId="0" fontId="44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 vertical="center"/>
    </xf>
    <xf numFmtId="0" fontId="44" fillId="0" borderId="0" xfId="0" applyFont="1"/>
    <xf numFmtId="0" fontId="44" fillId="0" borderId="2" xfId="0" applyFont="1" applyBorder="1" applyAlignment="1">
      <alignment horizontal="left" vertical="center"/>
    </xf>
    <xf numFmtId="0" fontId="45" fillId="0" borderId="0" xfId="0" applyFont="1"/>
    <xf numFmtId="0" fontId="43" fillId="0" borderId="0" xfId="0" applyFont="1" applyAlignment="1">
      <alignment horizontal="right"/>
    </xf>
    <xf numFmtId="0" fontId="44" fillId="0" borderId="0" xfId="0" applyFont="1" applyAlignment="1">
      <alignment horizontal="right"/>
    </xf>
    <xf numFmtId="0" fontId="38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" fillId="0" borderId="8" xfId="0" applyFont="1" applyBorder="1" applyAlignment="1">
      <alignment horizontal="left" vertical="center" wrapText="1" indent="1"/>
    </xf>
    <xf numFmtId="166" fontId="4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6" fillId="0" borderId="0" xfId="0" applyFont="1"/>
    <xf numFmtId="0" fontId="44" fillId="0" borderId="0" xfId="0" applyFont="1" applyAlignment="1">
      <alignment horizontal="center"/>
    </xf>
    <xf numFmtId="166" fontId="4" fillId="6" borderId="1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6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16" fillId="0" borderId="6" xfId="0" applyFont="1" applyBorder="1" applyAlignment="1">
      <alignment horizontal="center"/>
    </xf>
    <xf numFmtId="0" fontId="40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3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8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417526</xdr:colOff>
      <xdr:row>43</xdr:row>
      <xdr:rowOff>100342</xdr:rowOff>
    </xdr:from>
    <xdr:to>
      <xdr:col>9</xdr:col>
      <xdr:colOff>101613</xdr:colOff>
      <xdr:row>46</xdr:row>
      <xdr:rowOff>155255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3F5D51-2123-4E13-B98C-B2088960F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26" y="8990342"/>
          <a:ext cx="5513387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341314</xdr:colOff>
      <xdr:row>0</xdr:row>
      <xdr:rowOff>0</xdr:rowOff>
    </xdr:from>
    <xdr:to>
      <xdr:col>10</xdr:col>
      <xdr:colOff>167328</xdr:colOff>
      <xdr:row>1</xdr:row>
      <xdr:rowOff>186016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934D2F-CFD8-48C0-8A18-94C6CD7E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814" y="0"/>
          <a:ext cx="2096139" cy="749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366714</xdr:colOff>
      <xdr:row>40</xdr:row>
      <xdr:rowOff>95254</xdr:rowOff>
    </xdr:from>
    <xdr:to>
      <xdr:col>9</xdr:col>
      <xdr:colOff>71438</xdr:colOff>
      <xdr:row>43</xdr:row>
      <xdr:rowOff>150167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AA74A8-933C-4892-AE41-9045DE6B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4" y="9067804"/>
          <a:ext cx="5540374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373063</xdr:colOff>
      <xdr:row>0</xdr:row>
      <xdr:rowOff>0</xdr:rowOff>
    </xdr:from>
    <xdr:to>
      <xdr:col>10</xdr:col>
      <xdr:colOff>175264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701B92E-A6A8-4FFD-A5E0-BEF268D31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438" y="0"/>
          <a:ext cx="2096139" cy="74957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787410</xdr:colOff>
      <xdr:row>21</xdr:row>
      <xdr:rowOff>105106</xdr:rowOff>
    </xdr:from>
    <xdr:to>
      <xdr:col>12</xdr:col>
      <xdr:colOff>74623</xdr:colOff>
      <xdr:row>29</xdr:row>
      <xdr:rowOff>160019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B0A75A-82DE-415D-9DE0-B574664F6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60" y="5826456"/>
          <a:ext cx="5510213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142874</xdr:colOff>
      <xdr:row>0</xdr:row>
      <xdr:rowOff>0</xdr:rowOff>
    </xdr:from>
    <xdr:to>
      <xdr:col>17</xdr:col>
      <xdr:colOff>78426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CF9C95F-8737-41F5-A1E0-3640F335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4824" y="0"/>
          <a:ext cx="2151702" cy="74481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858848</xdr:colOff>
      <xdr:row>23</xdr:row>
      <xdr:rowOff>114630</xdr:rowOff>
    </xdr:from>
    <xdr:to>
      <xdr:col>12</xdr:col>
      <xdr:colOff>77798</xdr:colOff>
      <xdr:row>26</xdr:row>
      <xdr:rowOff>169543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79C73-8163-4F80-B267-70E1B173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48" y="5823280"/>
          <a:ext cx="5505450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22224</xdr:colOff>
      <xdr:row>0</xdr:row>
      <xdr:rowOff>0</xdr:rowOff>
    </xdr:from>
    <xdr:to>
      <xdr:col>17</xdr:col>
      <xdr:colOff>5401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424C46-A7E3-42F5-B26C-2924782B7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4" y="0"/>
          <a:ext cx="2167577" cy="74481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241301</xdr:colOff>
      <xdr:row>0</xdr:row>
      <xdr:rowOff>0</xdr:rowOff>
    </xdr:from>
    <xdr:to>
      <xdr:col>11</xdr:col>
      <xdr:colOff>194315</xdr:colOff>
      <xdr:row>1</xdr:row>
      <xdr:rowOff>186016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11A546-3891-44CC-A977-904A9306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51" y="0"/>
          <a:ext cx="2143764" cy="744816"/>
        </a:xfrm>
        <a:prstGeom prst="rect">
          <a:avLst/>
        </a:prstGeom>
      </xdr:spPr>
    </xdr:pic>
    <xdr:clientData/>
  </xdr:twoCellAnchor>
  <xdr:twoCellAnchor editAs="oneCell">
    <xdr:from>
      <xdr:col>1</xdr:col>
      <xdr:colOff>812800</xdr:colOff>
      <xdr:row>35</xdr:row>
      <xdr:rowOff>6350</xdr:rowOff>
    </xdr:from>
    <xdr:to>
      <xdr:col>7</xdr:col>
      <xdr:colOff>330200</xdr:colOff>
      <xdr:row>37</xdr:row>
      <xdr:rowOff>169055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B6DA79-0A5C-4920-884D-BDE9F052E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9315450"/>
          <a:ext cx="4813300" cy="5310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285755</xdr:colOff>
      <xdr:row>40</xdr:row>
      <xdr:rowOff>89230</xdr:rowOff>
    </xdr:from>
    <xdr:to>
      <xdr:col>9</xdr:col>
      <xdr:colOff>227017</xdr:colOff>
      <xdr:row>43</xdr:row>
      <xdr:rowOff>144143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52451C-B52F-4DD1-AD61-BED3F5F4C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5" y="9068130"/>
          <a:ext cx="5522912" cy="607363"/>
        </a:xfrm>
        <a:prstGeom prst="rect">
          <a:avLst/>
        </a:prstGeom>
      </xdr:spPr>
    </xdr:pic>
    <xdr:clientData/>
  </xdr:twoCellAnchor>
  <xdr:twoCellAnchor editAs="oneCell">
    <xdr:from>
      <xdr:col>4</xdr:col>
      <xdr:colOff>263526</xdr:colOff>
      <xdr:row>0</xdr:row>
      <xdr:rowOff>0</xdr:rowOff>
    </xdr:from>
    <xdr:to>
      <xdr:col>12</xdr:col>
      <xdr:colOff>99065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DA706DF-C58C-4EA2-92BE-66B9E004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839" y="0"/>
          <a:ext cx="2096139" cy="74957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17469</xdr:colOff>
      <xdr:row>59</xdr:row>
      <xdr:rowOff>178133</xdr:rowOff>
    </xdr:from>
    <xdr:to>
      <xdr:col>10</xdr:col>
      <xdr:colOff>247651</xdr:colOff>
      <xdr:row>62</xdr:row>
      <xdr:rowOff>140647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3AA153-D20D-4943-BBC7-F7DC4255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269" y="13005133"/>
          <a:ext cx="4706932" cy="514964"/>
        </a:xfrm>
        <a:prstGeom prst="rect">
          <a:avLst/>
        </a:prstGeom>
      </xdr:spPr>
    </xdr:pic>
    <xdr:clientData/>
  </xdr:twoCellAnchor>
  <xdr:twoCellAnchor editAs="oneCell">
    <xdr:from>
      <xdr:col>7</xdr:col>
      <xdr:colOff>201613</xdr:colOff>
      <xdr:row>0</xdr:row>
      <xdr:rowOff>0</xdr:rowOff>
    </xdr:from>
    <xdr:to>
      <xdr:col>15</xdr:col>
      <xdr:colOff>97477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992B5F-A6A0-478B-A069-3EB92C39A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2413" y="0"/>
          <a:ext cx="2181864" cy="74481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1328745</xdr:colOff>
      <xdr:row>24</xdr:row>
      <xdr:rowOff>78116</xdr:rowOff>
    </xdr:from>
    <xdr:to>
      <xdr:col>12</xdr:col>
      <xdr:colOff>1595</xdr:colOff>
      <xdr:row>27</xdr:row>
      <xdr:rowOff>133029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8CAC94-5E4F-441F-9885-576EBFA65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45" y="5869316"/>
          <a:ext cx="5556250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168275</xdr:colOff>
      <xdr:row>0</xdr:row>
      <xdr:rowOff>0</xdr:rowOff>
    </xdr:from>
    <xdr:to>
      <xdr:col>18</xdr:col>
      <xdr:colOff>14291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A7231D-9EAF-4034-8411-DD4A3EF5B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2213" y="0"/>
          <a:ext cx="2154241" cy="7495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404814</xdr:colOff>
      <xdr:row>39</xdr:row>
      <xdr:rowOff>84142</xdr:rowOff>
    </xdr:from>
    <xdr:to>
      <xdr:col>9</xdr:col>
      <xdr:colOff>33338</xdr:colOff>
      <xdr:row>42</xdr:row>
      <xdr:rowOff>139055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87A234-AA34-4CC5-83F4-8381055E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14" y="8942392"/>
          <a:ext cx="5540374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398463</xdr:colOff>
      <xdr:row>0</xdr:row>
      <xdr:rowOff>0</xdr:rowOff>
    </xdr:from>
    <xdr:to>
      <xdr:col>10</xdr:col>
      <xdr:colOff>262894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05A44-226A-4AD1-A149-721E3ACA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0"/>
          <a:ext cx="2151701" cy="74481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175358</xdr:colOff>
      <xdr:row>0</xdr:row>
      <xdr:rowOff>0</xdr:rowOff>
    </xdr:from>
    <xdr:to>
      <xdr:col>15</xdr:col>
      <xdr:colOff>1983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7718A6-C8EC-4091-9C90-59AA0C54D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0035" y="0"/>
          <a:ext cx="2147794" cy="74286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1017598</xdr:colOff>
      <xdr:row>24</xdr:row>
      <xdr:rowOff>89230</xdr:rowOff>
    </xdr:from>
    <xdr:to>
      <xdr:col>12</xdr:col>
      <xdr:colOff>46048</xdr:colOff>
      <xdr:row>27</xdr:row>
      <xdr:rowOff>144143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37C0D1-CD14-4EE5-A181-ED9025D59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998" y="5912180"/>
          <a:ext cx="5524500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184150</xdr:colOff>
      <xdr:row>0</xdr:row>
      <xdr:rowOff>0</xdr:rowOff>
    </xdr:from>
    <xdr:to>
      <xdr:col>17</xdr:col>
      <xdr:colOff>243527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D504A-72D8-4D48-8CA4-A0F9F8F4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200" y="0"/>
          <a:ext cx="2192977" cy="7448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430223</xdr:colOff>
      <xdr:row>36</xdr:row>
      <xdr:rowOff>93996</xdr:rowOff>
    </xdr:from>
    <xdr:to>
      <xdr:col>8</xdr:col>
      <xdr:colOff>155585</xdr:colOff>
      <xdr:row>39</xdr:row>
      <xdr:rowOff>148909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D6F6AB-1248-4AC0-9596-61454D70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123" y="8964946"/>
          <a:ext cx="5516562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325438</xdr:colOff>
      <xdr:row>0</xdr:row>
      <xdr:rowOff>0</xdr:rowOff>
    </xdr:from>
    <xdr:to>
      <xdr:col>10</xdr:col>
      <xdr:colOff>160977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B7C4846-A2DB-4331-A1D2-5BE5FA8A1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8988" y="0"/>
          <a:ext cx="2172339" cy="74481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95251</xdr:colOff>
      <xdr:row>0</xdr:row>
      <xdr:rowOff>0</xdr:rowOff>
    </xdr:from>
    <xdr:to>
      <xdr:col>16</xdr:col>
      <xdr:colOff>67315</xdr:colOff>
      <xdr:row>1</xdr:row>
      <xdr:rowOff>186016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4C9AAC-3ECD-45B3-89EF-7CA0094B1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551" y="0"/>
          <a:ext cx="2143764" cy="744816"/>
        </a:xfrm>
        <a:prstGeom prst="rect">
          <a:avLst/>
        </a:prstGeom>
      </xdr:spPr>
    </xdr:pic>
    <xdr:clientData/>
  </xdr:twoCellAnchor>
  <xdr:twoCellAnchor editAs="oneCell">
    <xdr:from>
      <xdr:col>1</xdr:col>
      <xdr:colOff>1568450</xdr:colOff>
      <xdr:row>57</xdr:row>
      <xdr:rowOff>177806</xdr:rowOff>
    </xdr:from>
    <xdr:to>
      <xdr:col>10</xdr:col>
      <xdr:colOff>95250</xdr:colOff>
      <xdr:row>60</xdr:row>
      <xdr:rowOff>156361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512493-5301-4D52-B851-F7A1D98B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13208006"/>
          <a:ext cx="4813300" cy="53100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1187455</xdr:colOff>
      <xdr:row>23</xdr:row>
      <xdr:rowOff>116222</xdr:rowOff>
    </xdr:from>
    <xdr:to>
      <xdr:col>11</xdr:col>
      <xdr:colOff>23817</xdr:colOff>
      <xdr:row>26</xdr:row>
      <xdr:rowOff>171135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17E2FD-2AE0-46FF-9D04-CB8B7CB9E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5" y="5894722"/>
          <a:ext cx="5516562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85726</xdr:colOff>
      <xdr:row>0</xdr:row>
      <xdr:rowOff>0</xdr:rowOff>
    </xdr:from>
    <xdr:to>
      <xdr:col>15</xdr:col>
      <xdr:colOff>346715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3E1E42-9E68-4421-8F07-592C78179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6" y="0"/>
          <a:ext cx="2165989" cy="74481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436573</xdr:colOff>
      <xdr:row>36</xdr:row>
      <xdr:rowOff>90813</xdr:rowOff>
    </xdr:from>
    <xdr:to>
      <xdr:col>8</xdr:col>
      <xdr:colOff>120660</xdr:colOff>
      <xdr:row>39</xdr:row>
      <xdr:rowOff>145726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1CF40A-B634-4924-8A14-05AEE0C65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73" y="8961763"/>
          <a:ext cx="5526087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134937</xdr:colOff>
      <xdr:row>0</xdr:row>
      <xdr:rowOff>0</xdr:rowOff>
    </xdr:from>
    <xdr:to>
      <xdr:col>10</xdr:col>
      <xdr:colOff>127638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F34E6F4-A62B-47C8-BBB6-C4A74B32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2937" y="0"/>
          <a:ext cx="2096139" cy="749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358780</xdr:colOff>
      <xdr:row>37</xdr:row>
      <xdr:rowOff>76528</xdr:rowOff>
    </xdr:from>
    <xdr:to>
      <xdr:col>7</xdr:col>
      <xdr:colOff>39692</xdr:colOff>
      <xdr:row>40</xdr:row>
      <xdr:rowOff>131441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CFEAE8-8353-4489-9666-56501D39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80" y="8922078"/>
          <a:ext cx="5522912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277813</xdr:colOff>
      <xdr:row>0</xdr:row>
      <xdr:rowOff>0</xdr:rowOff>
    </xdr:from>
    <xdr:to>
      <xdr:col>9</xdr:col>
      <xdr:colOff>151452</xdr:colOff>
      <xdr:row>1</xdr:row>
      <xdr:rowOff>186016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69946BB-ED25-A83A-0F08-296E0BFA1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6563" y="0"/>
          <a:ext cx="2096139" cy="749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382598</xdr:colOff>
      <xdr:row>37</xdr:row>
      <xdr:rowOff>103515</xdr:rowOff>
    </xdr:from>
    <xdr:to>
      <xdr:col>8</xdr:col>
      <xdr:colOff>193685</xdr:colOff>
      <xdr:row>40</xdr:row>
      <xdr:rowOff>158428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1F35B7-56CB-45D1-8477-ECB8F5CD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498" y="8936365"/>
          <a:ext cx="5526087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293688</xdr:colOff>
      <xdr:row>0</xdr:row>
      <xdr:rowOff>0</xdr:rowOff>
    </xdr:from>
    <xdr:to>
      <xdr:col>10</xdr:col>
      <xdr:colOff>167327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631AF1-453A-440F-A56E-DC89F3664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63" y="0"/>
          <a:ext cx="2096139" cy="749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296871</xdr:colOff>
      <xdr:row>35</xdr:row>
      <xdr:rowOff>54290</xdr:rowOff>
    </xdr:from>
    <xdr:to>
      <xdr:col>9</xdr:col>
      <xdr:colOff>38108</xdr:colOff>
      <xdr:row>38</xdr:row>
      <xdr:rowOff>109203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168F1E-0A68-4889-93D4-0C7153B1A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71" y="8950640"/>
          <a:ext cx="5532437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339722</xdr:colOff>
      <xdr:row>0</xdr:row>
      <xdr:rowOff>0</xdr:rowOff>
    </xdr:from>
    <xdr:to>
      <xdr:col>10</xdr:col>
      <xdr:colOff>218123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FE015B-8747-403F-9433-C332A69B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772" y="0"/>
          <a:ext cx="2158051" cy="7448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206383</xdr:colOff>
      <xdr:row>38</xdr:row>
      <xdr:rowOff>67004</xdr:rowOff>
    </xdr:from>
    <xdr:to>
      <xdr:col>7</xdr:col>
      <xdr:colOff>127008</xdr:colOff>
      <xdr:row>41</xdr:row>
      <xdr:rowOff>121917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5F3E94-B73B-47FD-8435-974DB5E27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983" y="8887154"/>
          <a:ext cx="5521325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206375</xdr:colOff>
      <xdr:row>0</xdr:row>
      <xdr:rowOff>0</xdr:rowOff>
    </xdr:from>
    <xdr:to>
      <xdr:col>8</xdr:col>
      <xdr:colOff>159389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4785F5-D02D-4484-979D-9D1F6B1C3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3688" y="0"/>
          <a:ext cx="2096139" cy="7495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449268</xdr:colOff>
      <xdr:row>83</xdr:row>
      <xdr:rowOff>103521</xdr:rowOff>
    </xdr:from>
    <xdr:to>
      <xdr:col>8</xdr:col>
      <xdr:colOff>196855</xdr:colOff>
      <xdr:row>86</xdr:row>
      <xdr:rowOff>158434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F525BD-ADAE-4AA3-BF72-3D4DCDB80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868" y="18556621"/>
          <a:ext cx="5519737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277813</xdr:colOff>
      <xdr:row>0</xdr:row>
      <xdr:rowOff>0</xdr:rowOff>
    </xdr:from>
    <xdr:to>
      <xdr:col>10</xdr:col>
      <xdr:colOff>91127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515D0D-6071-4738-AD2A-9C18FD34D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9738" y="0"/>
          <a:ext cx="2089789" cy="7479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496895</xdr:colOff>
      <xdr:row>42</xdr:row>
      <xdr:rowOff>90817</xdr:rowOff>
    </xdr:from>
    <xdr:to>
      <xdr:col>8</xdr:col>
      <xdr:colOff>122245</xdr:colOff>
      <xdr:row>45</xdr:row>
      <xdr:rowOff>145730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9A0B45-22F9-4294-AB89-DFD18D8C2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95" y="9063367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2278063</xdr:colOff>
      <xdr:row>0</xdr:row>
      <xdr:rowOff>0</xdr:rowOff>
    </xdr:from>
    <xdr:to>
      <xdr:col>10</xdr:col>
      <xdr:colOff>76204</xdr:colOff>
      <xdr:row>1</xdr:row>
      <xdr:rowOff>186016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976C6B-BEE0-4A4F-B222-6F6B4D91D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438" y="0"/>
          <a:ext cx="2096139" cy="74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046C-7905-4A2F-A6D3-DC678755B76D}">
  <sheetPr>
    <tabColor rgb="FFFF0000"/>
  </sheetPr>
  <dimension ref="A1:E26"/>
  <sheetViews>
    <sheetView windowProtection="1" zoomScaleNormal="100" workbookViewId="0">
      <selection activeCell="G16" sqref="G16"/>
    </sheetView>
  </sheetViews>
  <sheetFormatPr defaultColWidth="8.7109375" defaultRowHeight="15" x14ac:dyDescent="0.25"/>
  <cols>
    <col min="1" max="1" width="26.5703125" style="64" bestFit="1" customWidth="1"/>
    <col min="2" max="2" width="38" style="64" customWidth="1"/>
    <col min="3" max="3" width="6.5703125" style="63" customWidth="1"/>
    <col min="4" max="4" width="10.5703125" style="63" customWidth="1"/>
    <col min="5" max="5" width="12.42578125" customWidth="1"/>
  </cols>
  <sheetData>
    <row r="1" spans="1:5" x14ac:dyDescent="0.25">
      <c r="A1" s="42" t="s">
        <v>0</v>
      </c>
      <c r="B1" s="40" t="s">
        <v>1</v>
      </c>
      <c r="C1" s="1" t="s">
        <v>13</v>
      </c>
      <c r="D1" s="2" t="s">
        <v>368</v>
      </c>
      <c r="E1" s="2"/>
    </row>
    <row r="2" spans="1:5" x14ac:dyDescent="0.25">
      <c r="A2" s="9" t="s">
        <v>411</v>
      </c>
      <c r="B2" s="9" t="s">
        <v>152</v>
      </c>
      <c r="C2" s="12" t="s">
        <v>38</v>
      </c>
      <c r="D2" s="6">
        <v>300</v>
      </c>
      <c r="E2" s="6" t="s">
        <v>455</v>
      </c>
    </row>
    <row r="3" spans="1:5" x14ac:dyDescent="0.25">
      <c r="A3" s="9" t="s">
        <v>151</v>
      </c>
      <c r="B3" s="10" t="s">
        <v>265</v>
      </c>
      <c r="C3" s="12" t="s">
        <v>317</v>
      </c>
      <c r="D3" s="6">
        <v>300</v>
      </c>
      <c r="E3" s="6" t="s">
        <v>455</v>
      </c>
    </row>
    <row r="4" spans="1:5" x14ac:dyDescent="0.25">
      <c r="A4" s="9" t="s">
        <v>407</v>
      </c>
      <c r="B4" s="9" t="s">
        <v>217</v>
      </c>
      <c r="C4" s="12" t="s">
        <v>38</v>
      </c>
      <c r="D4" s="6">
        <v>200</v>
      </c>
      <c r="E4" s="6" t="s">
        <v>456</v>
      </c>
    </row>
    <row r="5" spans="1:5" x14ac:dyDescent="0.25">
      <c r="A5" s="9" t="s">
        <v>75</v>
      </c>
      <c r="B5" s="9" t="s">
        <v>217</v>
      </c>
      <c r="C5" s="12" t="s">
        <v>38</v>
      </c>
      <c r="D5" s="6">
        <v>300</v>
      </c>
      <c r="E5" s="6" t="s">
        <v>455</v>
      </c>
    </row>
    <row r="6" spans="1:5" x14ac:dyDescent="0.25">
      <c r="A6" s="16" t="s">
        <v>451</v>
      </c>
      <c r="B6" s="15" t="s">
        <v>452</v>
      </c>
      <c r="C6" s="12" t="s">
        <v>25</v>
      </c>
      <c r="D6" s="6">
        <v>200</v>
      </c>
      <c r="E6" s="6" t="s">
        <v>456</v>
      </c>
    </row>
    <row r="7" spans="1:5" x14ac:dyDescent="0.25">
      <c r="A7" s="9" t="s">
        <v>412</v>
      </c>
      <c r="B7" s="9" t="s">
        <v>217</v>
      </c>
      <c r="C7" s="12" t="s">
        <v>38</v>
      </c>
      <c r="D7" s="6">
        <v>200</v>
      </c>
      <c r="E7" s="6" t="s">
        <v>456</v>
      </c>
    </row>
    <row r="8" spans="1:5" x14ac:dyDescent="0.25">
      <c r="A8" s="9" t="s">
        <v>59</v>
      </c>
      <c r="B8" s="10" t="s">
        <v>67</v>
      </c>
      <c r="C8" s="12" t="s">
        <v>39</v>
      </c>
      <c r="D8" s="6">
        <v>200</v>
      </c>
      <c r="E8" s="6" t="s">
        <v>456</v>
      </c>
    </row>
    <row r="9" spans="1:5" x14ac:dyDescent="0.25">
      <c r="A9" s="10" t="s">
        <v>60</v>
      </c>
      <c r="B9" s="10" t="s">
        <v>216</v>
      </c>
      <c r="C9" s="12" t="s">
        <v>38</v>
      </c>
      <c r="D9" s="6">
        <v>200</v>
      </c>
      <c r="E9" s="6" t="s">
        <v>456</v>
      </c>
    </row>
    <row r="10" spans="1:5" ht="21" x14ac:dyDescent="0.25">
      <c r="A10" s="9" t="s">
        <v>403</v>
      </c>
      <c r="B10" s="9" t="s">
        <v>299</v>
      </c>
      <c r="C10" s="12" t="s">
        <v>4</v>
      </c>
      <c r="D10" s="6">
        <v>100</v>
      </c>
      <c r="E10" s="74" t="s">
        <v>457</v>
      </c>
    </row>
    <row r="11" spans="1:5" x14ac:dyDescent="0.25">
      <c r="A11" s="10" t="s">
        <v>218</v>
      </c>
      <c r="B11" s="9" t="s">
        <v>217</v>
      </c>
      <c r="C11" s="12" t="s">
        <v>38</v>
      </c>
      <c r="D11" s="6">
        <v>200</v>
      </c>
      <c r="E11" s="6" t="s">
        <v>456</v>
      </c>
    </row>
    <row r="12" spans="1:5" x14ac:dyDescent="0.25">
      <c r="A12" s="66" t="s">
        <v>311</v>
      </c>
      <c r="B12" s="13" t="s">
        <v>312</v>
      </c>
      <c r="C12" s="11" t="s">
        <v>16</v>
      </c>
      <c r="D12" s="72">
        <v>300</v>
      </c>
      <c r="E12" s="6" t="s">
        <v>455</v>
      </c>
    </row>
    <row r="13" spans="1:5" x14ac:dyDescent="0.25">
      <c r="A13" s="9" t="s">
        <v>160</v>
      </c>
      <c r="B13" s="9" t="s">
        <v>161</v>
      </c>
      <c r="C13" s="12" t="s">
        <v>16</v>
      </c>
      <c r="D13" s="6">
        <v>200</v>
      </c>
      <c r="E13" s="6" t="s">
        <v>456</v>
      </c>
    </row>
    <row r="14" spans="1:5" ht="21" x14ac:dyDescent="0.25">
      <c r="A14" s="13" t="s">
        <v>341</v>
      </c>
      <c r="B14" s="13" t="s">
        <v>339</v>
      </c>
      <c r="C14" s="12" t="s">
        <v>340</v>
      </c>
      <c r="D14" s="72">
        <v>500</v>
      </c>
      <c r="E14" s="74" t="s">
        <v>458</v>
      </c>
    </row>
    <row r="15" spans="1:5" x14ac:dyDescent="0.25">
      <c r="A15" s="13" t="s">
        <v>72</v>
      </c>
      <c r="B15" s="13" t="s">
        <v>384</v>
      </c>
      <c r="C15" s="12" t="s">
        <v>16</v>
      </c>
      <c r="D15" s="6">
        <v>200</v>
      </c>
      <c r="E15" s="6" t="s">
        <v>456</v>
      </c>
    </row>
    <row r="16" spans="1:5" x14ac:dyDescent="0.25">
      <c r="A16" s="9" t="s">
        <v>342</v>
      </c>
      <c r="B16" s="9" t="s">
        <v>217</v>
      </c>
      <c r="C16" s="12" t="s">
        <v>38</v>
      </c>
      <c r="D16" s="6">
        <v>300</v>
      </c>
      <c r="E16" s="6" t="s">
        <v>455</v>
      </c>
    </row>
    <row r="17" spans="1:5" x14ac:dyDescent="0.25">
      <c r="A17" s="9" t="s">
        <v>71</v>
      </c>
      <c r="B17" s="9" t="s">
        <v>339</v>
      </c>
      <c r="C17" s="12" t="s">
        <v>70</v>
      </c>
      <c r="D17" s="6">
        <v>300</v>
      </c>
      <c r="E17" s="6" t="s">
        <v>455</v>
      </c>
    </row>
    <row r="18" spans="1:5" ht="21" x14ac:dyDescent="0.25">
      <c r="A18" s="16" t="s">
        <v>426</v>
      </c>
      <c r="B18" s="15" t="s">
        <v>425</v>
      </c>
      <c r="C18" s="12" t="s">
        <v>38</v>
      </c>
      <c r="D18" s="6">
        <v>200</v>
      </c>
      <c r="E18" s="74" t="s">
        <v>457</v>
      </c>
    </row>
    <row r="19" spans="1:5" x14ac:dyDescent="0.25">
      <c r="A19" s="9" t="s">
        <v>334</v>
      </c>
      <c r="B19" s="9" t="s">
        <v>221</v>
      </c>
      <c r="C19" s="11" t="s">
        <v>3</v>
      </c>
      <c r="D19" s="6">
        <v>100</v>
      </c>
      <c r="E19" s="6" t="s">
        <v>456</v>
      </c>
    </row>
    <row r="20" spans="1:5" x14ac:dyDescent="0.25">
      <c r="A20" s="16" t="s">
        <v>111</v>
      </c>
      <c r="B20" s="15" t="s">
        <v>241</v>
      </c>
      <c r="C20" s="11" t="s">
        <v>39</v>
      </c>
      <c r="D20" s="6">
        <v>200</v>
      </c>
      <c r="E20" s="6" t="s">
        <v>456</v>
      </c>
    </row>
    <row r="21" spans="1:5" x14ac:dyDescent="0.25">
      <c r="A21" s="9" t="s">
        <v>347</v>
      </c>
      <c r="B21" s="9" t="s">
        <v>272</v>
      </c>
      <c r="C21" s="12" t="s">
        <v>38</v>
      </c>
      <c r="D21" s="6">
        <v>200</v>
      </c>
      <c r="E21" s="6" t="s">
        <v>455</v>
      </c>
    </row>
    <row r="22" spans="1:5" x14ac:dyDescent="0.25">
      <c r="A22" s="9" t="s">
        <v>84</v>
      </c>
      <c r="B22" s="10" t="s">
        <v>346</v>
      </c>
      <c r="C22" s="12" t="s">
        <v>16</v>
      </c>
      <c r="D22" s="6">
        <v>300</v>
      </c>
      <c r="E22" s="6" t="s">
        <v>456</v>
      </c>
    </row>
    <row r="23" spans="1:5" ht="21" x14ac:dyDescent="0.25">
      <c r="A23" s="15" t="s">
        <v>307</v>
      </c>
      <c r="B23" s="9" t="s">
        <v>217</v>
      </c>
      <c r="C23" s="12" t="s">
        <v>38</v>
      </c>
      <c r="D23" s="6">
        <v>200</v>
      </c>
      <c r="E23" s="74" t="s">
        <v>457</v>
      </c>
    </row>
    <row r="24" spans="1:5" x14ac:dyDescent="0.25">
      <c r="A24" s="9" t="s">
        <v>335</v>
      </c>
      <c r="B24" s="9" t="s">
        <v>221</v>
      </c>
      <c r="C24" s="11" t="s">
        <v>3</v>
      </c>
      <c r="D24" s="6">
        <v>100</v>
      </c>
      <c r="E24" s="6" t="s">
        <v>455</v>
      </c>
    </row>
    <row r="25" spans="1:5" x14ac:dyDescent="0.25">
      <c r="A25" s="9" t="s">
        <v>85</v>
      </c>
      <c r="B25" s="10" t="s">
        <v>346</v>
      </c>
      <c r="C25" s="12" t="s">
        <v>16</v>
      </c>
      <c r="D25" s="6">
        <v>300</v>
      </c>
      <c r="E25" s="6" t="s">
        <v>455</v>
      </c>
    </row>
    <row r="26" spans="1:5" x14ac:dyDescent="0.25">
      <c r="A26" s="9" t="s">
        <v>423</v>
      </c>
      <c r="B26" s="10" t="s">
        <v>345</v>
      </c>
      <c r="C26" s="12" t="s">
        <v>70</v>
      </c>
      <c r="D26" s="6">
        <v>300</v>
      </c>
      <c r="E26" s="6" t="s">
        <v>456</v>
      </c>
    </row>
  </sheetData>
  <autoFilter ref="A1:D1" xr:uid="{1118850C-360B-42EB-B819-86167F8D730E}">
    <sortState xmlns:xlrd2="http://schemas.microsoft.com/office/spreadsheetml/2017/richdata2" ref="A2:D2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FFA3-D0FD-419C-BA80-F63B4F65400A}">
  <sheetPr>
    <tabColor rgb="FF00B0F0"/>
  </sheetPr>
  <dimension ref="A1:L24"/>
  <sheetViews>
    <sheetView windowProtection="1" showGridLines="0" zoomScale="120" zoomScaleNormal="120" workbookViewId="0">
      <selection activeCell="A3" sqref="A3:K3"/>
    </sheetView>
  </sheetViews>
  <sheetFormatPr defaultColWidth="9.140625" defaultRowHeight="15" x14ac:dyDescent="0.25"/>
  <cols>
    <col min="1" max="1" width="3.28515625" customWidth="1"/>
    <col min="2" max="2" width="28.28515625" customWidth="1"/>
    <col min="3" max="3" width="32.85546875" customWidth="1"/>
    <col min="4" max="4" width="6.140625" customWidth="1"/>
    <col min="5" max="6" width="5.85546875" customWidth="1"/>
    <col min="7" max="7" width="3.28515625" customWidth="1"/>
    <col min="8" max="8" width="3.42578125" customWidth="1"/>
    <col min="9" max="9" width="3.7109375" customWidth="1"/>
    <col min="10" max="10" width="2.85546875" bestFit="1" customWidth="1"/>
    <col min="11" max="11" width="5.140625" customWidth="1"/>
  </cols>
  <sheetData>
    <row r="1" spans="1:12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2" ht="46.5" customHeight="1" x14ac:dyDescent="0.25">
      <c r="A2" s="114" t="s">
        <v>444</v>
      </c>
      <c r="B2" s="114"/>
      <c r="C2" s="114"/>
      <c r="D2" s="114"/>
      <c r="E2" s="114"/>
      <c r="F2" s="114"/>
      <c r="G2" s="114"/>
      <c r="H2" s="114"/>
      <c r="I2" s="114"/>
      <c r="J2" s="67"/>
    </row>
    <row r="3" spans="1:12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2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12" x14ac:dyDescent="0.25">
      <c r="C5" s="8"/>
      <c r="D5" s="3"/>
      <c r="E5" s="83" t="s">
        <v>401</v>
      </c>
      <c r="F5" s="25"/>
      <c r="G5" s="24"/>
      <c r="H5" s="68"/>
      <c r="I5" s="24"/>
    </row>
    <row r="6" spans="1:12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12</v>
      </c>
    </row>
    <row r="7" spans="1:12" s="7" customFormat="1" ht="20.100000000000001" customHeight="1" x14ac:dyDescent="0.25">
      <c r="A7" s="12">
        <v>1</v>
      </c>
      <c r="B7" s="9" t="s">
        <v>261</v>
      </c>
      <c r="C7" s="10" t="s">
        <v>260</v>
      </c>
      <c r="D7" s="11" t="s">
        <v>3</v>
      </c>
      <c r="E7" s="12" t="s">
        <v>422</v>
      </c>
      <c r="F7" s="22">
        <v>63.62</v>
      </c>
      <c r="G7" s="12">
        <v>0</v>
      </c>
      <c r="H7" s="12">
        <v>0</v>
      </c>
      <c r="I7" s="12">
        <f>SUM(G7:H7)</f>
        <v>0</v>
      </c>
      <c r="J7" s="38" t="s">
        <v>474</v>
      </c>
      <c r="L7"/>
    </row>
    <row r="8" spans="1:12" s="7" customFormat="1" ht="20.100000000000001" customHeight="1" x14ac:dyDescent="0.25">
      <c r="A8" s="12">
        <v>5</v>
      </c>
      <c r="B8" s="13" t="s">
        <v>162</v>
      </c>
      <c r="C8" s="14" t="s">
        <v>163</v>
      </c>
      <c r="D8" s="12" t="s">
        <v>3</v>
      </c>
      <c r="E8" s="12" t="s">
        <v>153</v>
      </c>
      <c r="F8" s="22">
        <v>72.25</v>
      </c>
      <c r="G8" s="12">
        <v>0</v>
      </c>
      <c r="H8" s="12">
        <v>0</v>
      </c>
      <c r="I8" s="12">
        <f>SUM(G8:H8)</f>
        <v>0</v>
      </c>
      <c r="J8" s="38" t="s">
        <v>475</v>
      </c>
      <c r="L8"/>
    </row>
    <row r="9" spans="1:12" ht="20.100000000000001" customHeight="1" x14ac:dyDescent="0.25">
      <c r="A9" s="12">
        <v>2</v>
      </c>
      <c r="B9" s="9" t="s">
        <v>120</v>
      </c>
      <c r="C9" s="9" t="s">
        <v>121</v>
      </c>
      <c r="D9" s="12" t="s">
        <v>16</v>
      </c>
      <c r="E9" s="12" t="s">
        <v>318</v>
      </c>
      <c r="F9" s="22">
        <v>65.27</v>
      </c>
      <c r="G9" s="12">
        <v>4</v>
      </c>
      <c r="H9" s="12">
        <v>0</v>
      </c>
      <c r="I9" s="12">
        <f>SUM(G9:H9)</f>
        <v>4</v>
      </c>
      <c r="J9" s="38" t="s">
        <v>481</v>
      </c>
    </row>
    <row r="10" spans="1:12" ht="20.100000000000001" customHeight="1" x14ac:dyDescent="0.25">
      <c r="A10" s="12">
        <v>3</v>
      </c>
      <c r="B10" s="13" t="s">
        <v>298</v>
      </c>
      <c r="C10" s="9" t="s">
        <v>103</v>
      </c>
      <c r="D10" s="11" t="s">
        <v>16</v>
      </c>
      <c r="E10" s="12" t="s">
        <v>318</v>
      </c>
      <c r="F10" s="22">
        <v>69.33</v>
      </c>
      <c r="G10" s="12">
        <v>4</v>
      </c>
      <c r="H10" s="12">
        <v>0</v>
      </c>
      <c r="I10" s="12">
        <f>SUM(G10:H10)</f>
        <v>4</v>
      </c>
      <c r="J10" s="38" t="s">
        <v>479</v>
      </c>
    </row>
    <row r="11" spans="1:12" x14ac:dyDescent="0.25">
      <c r="A11" s="116" t="s">
        <v>315</v>
      </c>
      <c r="B11" s="116"/>
      <c r="C11" s="116"/>
      <c r="D11" s="116"/>
      <c r="E11" s="116"/>
      <c r="F11" s="116"/>
      <c r="G11" s="116"/>
      <c r="H11" s="116"/>
      <c r="I11" s="116"/>
      <c r="J11" s="116"/>
    </row>
    <row r="14" spans="1:12" x14ac:dyDescent="0.25">
      <c r="B14" s="20" t="s">
        <v>7</v>
      </c>
      <c r="C14" s="20" t="s">
        <v>8</v>
      </c>
      <c r="D14" s="70" t="s">
        <v>13</v>
      </c>
      <c r="E14" s="70" t="s">
        <v>9</v>
      </c>
      <c r="F14" s="62" t="s">
        <v>499</v>
      </c>
      <c r="G14" s="62" t="s">
        <v>502</v>
      </c>
      <c r="H14" s="62" t="s">
        <v>503</v>
      </c>
      <c r="I14" s="62" t="s">
        <v>504</v>
      </c>
      <c r="J14" s="62" t="s">
        <v>89</v>
      </c>
      <c r="K14" s="62" t="s">
        <v>505</v>
      </c>
    </row>
    <row r="15" spans="1:12" x14ac:dyDescent="0.25">
      <c r="B15" s="9" t="s">
        <v>261</v>
      </c>
      <c r="C15" s="10" t="s">
        <v>260</v>
      </c>
      <c r="D15" s="11" t="s">
        <v>3</v>
      </c>
      <c r="E15" s="12" t="s">
        <v>422</v>
      </c>
      <c r="F15" s="38" t="s">
        <v>474</v>
      </c>
      <c r="G15" s="12">
        <v>5</v>
      </c>
      <c r="H15" s="12"/>
      <c r="I15" s="12"/>
      <c r="J15" s="38"/>
      <c r="K15" s="38"/>
    </row>
    <row r="16" spans="1:12" x14ac:dyDescent="0.25">
      <c r="B16" s="9" t="s">
        <v>162</v>
      </c>
      <c r="C16" s="14" t="s">
        <v>163</v>
      </c>
      <c r="D16" s="12" t="s">
        <v>3</v>
      </c>
      <c r="E16" s="12" t="s">
        <v>153</v>
      </c>
      <c r="F16" s="38" t="s">
        <v>475</v>
      </c>
      <c r="G16" s="12">
        <v>3</v>
      </c>
      <c r="H16" s="12"/>
      <c r="I16" s="12"/>
      <c r="J16" s="38"/>
      <c r="K16" s="38"/>
    </row>
    <row r="17" spans="2:11" x14ac:dyDescent="0.25">
      <c r="B17" s="9" t="s">
        <v>120</v>
      </c>
      <c r="C17" s="9" t="s">
        <v>121</v>
      </c>
      <c r="D17" s="12" t="s">
        <v>16</v>
      </c>
      <c r="E17" s="12" t="s">
        <v>318</v>
      </c>
      <c r="F17" s="38" t="s">
        <v>481</v>
      </c>
      <c r="G17" s="12">
        <v>2</v>
      </c>
      <c r="H17" s="12"/>
      <c r="I17" s="12"/>
      <c r="J17" s="38"/>
      <c r="K17" s="38"/>
    </row>
    <row r="18" spans="2:11" x14ac:dyDescent="0.25">
      <c r="B18" s="9" t="s">
        <v>298</v>
      </c>
      <c r="C18" s="9" t="s">
        <v>103</v>
      </c>
      <c r="D18" s="11" t="s">
        <v>16</v>
      </c>
      <c r="E18" s="12" t="s">
        <v>318</v>
      </c>
      <c r="F18" s="38" t="s">
        <v>479</v>
      </c>
      <c r="G18" s="12">
        <v>1</v>
      </c>
      <c r="H18" s="12"/>
      <c r="I18" s="12"/>
      <c r="J18" s="38"/>
      <c r="K18" s="38"/>
    </row>
    <row r="20" spans="2:11" x14ac:dyDescent="0.25">
      <c r="B20" s="20" t="s">
        <v>7</v>
      </c>
      <c r="C20" s="20" t="s">
        <v>8</v>
      </c>
      <c r="D20" s="70" t="s">
        <v>13</v>
      </c>
      <c r="E20" s="70" t="s">
        <v>9</v>
      </c>
      <c r="F20" s="62" t="s">
        <v>499</v>
      </c>
      <c r="G20" s="62" t="s">
        <v>502</v>
      </c>
      <c r="H20" s="62" t="s">
        <v>503</v>
      </c>
      <c r="I20" s="62" t="s">
        <v>504</v>
      </c>
      <c r="J20" s="62" t="s">
        <v>89</v>
      </c>
      <c r="K20" s="62" t="s">
        <v>505</v>
      </c>
    </row>
    <row r="21" spans="2:11" x14ac:dyDescent="0.25">
      <c r="B21" s="9" t="s">
        <v>261</v>
      </c>
      <c r="C21" s="10" t="s">
        <v>260</v>
      </c>
      <c r="D21" s="11" t="s">
        <v>3</v>
      </c>
      <c r="E21" s="12" t="s">
        <v>422</v>
      </c>
      <c r="F21" s="38" t="s">
        <v>474</v>
      </c>
      <c r="G21" s="12">
        <v>2</v>
      </c>
      <c r="H21" s="12"/>
      <c r="I21" s="12"/>
      <c r="J21" s="38"/>
      <c r="K21" s="38"/>
    </row>
    <row r="22" spans="2:11" x14ac:dyDescent="0.25">
      <c r="B22" s="9" t="s">
        <v>162</v>
      </c>
      <c r="C22" s="14" t="s">
        <v>163</v>
      </c>
      <c r="D22" s="12" t="s">
        <v>3</v>
      </c>
      <c r="E22" s="12" t="s">
        <v>153</v>
      </c>
      <c r="F22" s="38" t="s">
        <v>474</v>
      </c>
      <c r="G22" s="12">
        <v>2</v>
      </c>
      <c r="H22" s="12"/>
      <c r="I22" s="12"/>
      <c r="J22" s="38"/>
      <c r="K22" s="38"/>
    </row>
    <row r="23" spans="2:11" x14ac:dyDescent="0.25">
      <c r="B23" s="9" t="s">
        <v>120</v>
      </c>
      <c r="C23" s="9" t="s">
        <v>121</v>
      </c>
      <c r="D23" s="12" t="s">
        <v>16</v>
      </c>
      <c r="E23" s="12" t="s">
        <v>318</v>
      </c>
      <c r="F23" s="38" t="s">
        <v>474</v>
      </c>
      <c r="G23" s="12">
        <v>3</v>
      </c>
      <c r="H23" s="12"/>
      <c r="I23" s="12"/>
      <c r="J23" s="38"/>
      <c r="K23" s="38"/>
    </row>
    <row r="24" spans="2:11" x14ac:dyDescent="0.25">
      <c r="B24" s="9" t="s">
        <v>298</v>
      </c>
      <c r="C24" s="9" t="s">
        <v>103</v>
      </c>
      <c r="D24" s="11" t="s">
        <v>16</v>
      </c>
      <c r="E24" s="12" t="s">
        <v>318</v>
      </c>
      <c r="F24" s="38" t="s">
        <v>475</v>
      </c>
      <c r="G24" s="12">
        <v>1</v>
      </c>
      <c r="H24" s="12"/>
      <c r="I24" s="12"/>
      <c r="J24" s="38"/>
      <c r="K24" s="38"/>
    </row>
  </sheetData>
  <autoFilter ref="A6:J6" xr:uid="{BCF094BF-C595-46A3-AD8D-B91A40670CA5}">
    <sortState xmlns:xlrd2="http://schemas.microsoft.com/office/spreadsheetml/2017/richdata2" ref="A7:J12">
      <sortCondition ref="A6"/>
    </sortState>
  </autoFilter>
  <sortState xmlns:xlrd2="http://schemas.microsoft.com/office/spreadsheetml/2017/richdata2" ref="A7:J10">
    <sortCondition ref="A7:A10"/>
  </sortState>
  <mergeCells count="4">
    <mergeCell ref="A1:I1"/>
    <mergeCell ref="A2:I2"/>
    <mergeCell ref="A3:J3"/>
    <mergeCell ref="A11:J1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911-A239-497D-B6C8-57BD5AC99EE3}">
  <sheetPr>
    <tabColor rgb="FF00B0F0"/>
  </sheetPr>
  <dimension ref="A1:M17"/>
  <sheetViews>
    <sheetView windowProtection="1" showGridLines="0" zoomScale="120" zoomScaleNormal="120" workbookViewId="0">
      <selection activeCell="M12" sqref="M12"/>
    </sheetView>
  </sheetViews>
  <sheetFormatPr defaultColWidth="9.140625" defaultRowHeight="15" x14ac:dyDescent="0.25"/>
  <cols>
    <col min="1" max="1" width="3.140625" customWidth="1"/>
    <col min="2" max="2" width="24" customWidth="1"/>
    <col min="3" max="3" width="33.140625" customWidth="1"/>
    <col min="4" max="4" width="6.28515625" customWidth="1"/>
    <col min="5" max="5" width="5.5703125" customWidth="1"/>
    <col min="6" max="6" width="6.140625" customWidth="1"/>
    <col min="7" max="9" width="3.28515625" customWidth="1"/>
    <col min="10" max="10" width="6.28515625" customWidth="1"/>
    <col min="11" max="11" width="3.28515625" customWidth="1"/>
  </cols>
  <sheetData>
    <row r="1" spans="1:13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3" ht="43.5" customHeight="1" x14ac:dyDescent="0.25">
      <c r="A2" s="114" t="s">
        <v>445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M2" s="67"/>
    </row>
    <row r="3" spans="1:13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3" s="75" customFormat="1" x14ac:dyDescent="0.25">
      <c r="C5" s="76"/>
      <c r="D5" s="77"/>
      <c r="E5" s="78" t="s">
        <v>508</v>
      </c>
      <c r="F5" s="78"/>
      <c r="G5" s="78"/>
      <c r="H5" s="78"/>
      <c r="I5" s="78" t="s">
        <v>399</v>
      </c>
      <c r="J5" s="78">
        <v>86</v>
      </c>
      <c r="K5" s="82"/>
    </row>
    <row r="6" spans="1:13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3" ht="20.100000000000001" customHeight="1" x14ac:dyDescent="0.25">
      <c r="A7" s="12">
        <v>8</v>
      </c>
      <c r="B7" s="13" t="s">
        <v>352</v>
      </c>
      <c r="C7" s="13" t="s">
        <v>353</v>
      </c>
      <c r="D7" s="11" t="s">
        <v>27</v>
      </c>
      <c r="E7" s="12" t="s">
        <v>320</v>
      </c>
      <c r="F7" s="22">
        <v>86.1</v>
      </c>
      <c r="G7" s="12">
        <v>0</v>
      </c>
      <c r="H7" s="12">
        <v>0</v>
      </c>
      <c r="I7" s="12">
        <f t="shared" ref="I7:I14" si="0">SUM(G7:H7)</f>
        <v>0</v>
      </c>
      <c r="J7" s="22">
        <f t="shared" ref="J7:J14" si="1">ABS(F7-$J$5)</f>
        <v>9.9999999999994316E-2</v>
      </c>
      <c r="K7" s="91" t="s">
        <v>474</v>
      </c>
    </row>
    <row r="8" spans="1:13" ht="20.100000000000001" customHeight="1" x14ac:dyDescent="0.25">
      <c r="A8" s="12" t="s">
        <v>465</v>
      </c>
      <c r="B8" s="18" t="s">
        <v>362</v>
      </c>
      <c r="C8" s="17" t="s">
        <v>483</v>
      </c>
      <c r="D8" s="12" t="s">
        <v>3</v>
      </c>
      <c r="E8" s="11" t="s">
        <v>320</v>
      </c>
      <c r="F8" s="22">
        <v>86.81</v>
      </c>
      <c r="G8" s="12">
        <v>0</v>
      </c>
      <c r="H8" s="12">
        <v>0</v>
      </c>
      <c r="I8" s="12">
        <f t="shared" si="0"/>
        <v>0</v>
      </c>
      <c r="J8" s="22">
        <f t="shared" si="1"/>
        <v>0.81000000000000227</v>
      </c>
      <c r="K8" s="91" t="s">
        <v>474</v>
      </c>
    </row>
    <row r="9" spans="1:13" ht="20.100000000000001" customHeight="1" x14ac:dyDescent="0.25">
      <c r="A9" s="12">
        <v>1</v>
      </c>
      <c r="B9" s="13" t="s">
        <v>359</v>
      </c>
      <c r="C9" s="9" t="s">
        <v>391</v>
      </c>
      <c r="D9" s="12" t="s">
        <v>16</v>
      </c>
      <c r="E9" s="12" t="s">
        <v>320</v>
      </c>
      <c r="F9" s="22">
        <v>85.42</v>
      </c>
      <c r="G9" s="12">
        <v>4</v>
      </c>
      <c r="H9" s="12">
        <v>0</v>
      </c>
      <c r="I9" s="12">
        <f t="shared" si="0"/>
        <v>4</v>
      </c>
      <c r="J9" s="22">
        <f t="shared" si="1"/>
        <v>0.57999999999999829</v>
      </c>
      <c r="K9" s="38" t="s">
        <v>479</v>
      </c>
    </row>
    <row r="10" spans="1:13" ht="20.100000000000001" customHeight="1" x14ac:dyDescent="0.25">
      <c r="A10" s="12">
        <v>2</v>
      </c>
      <c r="B10" s="13" t="s">
        <v>332</v>
      </c>
      <c r="C10" s="13" t="s">
        <v>331</v>
      </c>
      <c r="D10" s="12" t="s">
        <v>3</v>
      </c>
      <c r="E10" s="12" t="s">
        <v>320</v>
      </c>
      <c r="F10" s="22">
        <v>85</v>
      </c>
      <c r="G10" s="12">
        <v>4</v>
      </c>
      <c r="H10" s="12">
        <v>0</v>
      </c>
      <c r="I10" s="12">
        <f t="shared" si="0"/>
        <v>4</v>
      </c>
      <c r="J10" s="22">
        <f t="shared" si="1"/>
        <v>1</v>
      </c>
      <c r="K10" s="38" t="s">
        <v>482</v>
      </c>
    </row>
    <row r="11" spans="1:13" ht="20.100000000000001" customHeight="1" x14ac:dyDescent="0.25">
      <c r="A11" s="12">
        <v>6</v>
      </c>
      <c r="B11" s="18" t="s">
        <v>396</v>
      </c>
      <c r="C11" s="17" t="s">
        <v>397</v>
      </c>
      <c r="D11" s="12" t="s">
        <v>3</v>
      </c>
      <c r="E11" s="11" t="s">
        <v>320</v>
      </c>
      <c r="F11" s="22">
        <v>83.42</v>
      </c>
      <c r="G11" s="12">
        <v>4</v>
      </c>
      <c r="H11" s="12">
        <v>0</v>
      </c>
      <c r="I11" s="12">
        <f t="shared" si="0"/>
        <v>4</v>
      </c>
      <c r="J11" s="22">
        <f t="shared" si="1"/>
        <v>2.5799999999999983</v>
      </c>
      <c r="K11" s="38" t="s">
        <v>480</v>
      </c>
    </row>
    <row r="12" spans="1:13" ht="20.100000000000001" customHeight="1" x14ac:dyDescent="0.25">
      <c r="A12" s="12">
        <v>7</v>
      </c>
      <c r="B12" s="17" t="s">
        <v>262</v>
      </c>
      <c r="C12" s="13" t="s">
        <v>349</v>
      </c>
      <c r="D12" s="11" t="s">
        <v>3</v>
      </c>
      <c r="E12" s="12" t="s">
        <v>320</v>
      </c>
      <c r="F12" s="22">
        <v>90.7</v>
      </c>
      <c r="G12" s="12">
        <v>4</v>
      </c>
      <c r="H12" s="12">
        <v>1</v>
      </c>
      <c r="I12" s="12">
        <f t="shared" si="0"/>
        <v>5</v>
      </c>
      <c r="J12" s="22">
        <f t="shared" si="1"/>
        <v>4.7000000000000028</v>
      </c>
      <c r="K12" s="38" t="s">
        <v>478</v>
      </c>
    </row>
    <row r="13" spans="1:13" ht="20.100000000000001" customHeight="1" x14ac:dyDescent="0.25">
      <c r="A13" s="12">
        <v>3</v>
      </c>
      <c r="B13" s="13" t="s">
        <v>357</v>
      </c>
      <c r="C13" s="13" t="s">
        <v>358</v>
      </c>
      <c r="D13" s="12" t="s">
        <v>27</v>
      </c>
      <c r="E13" s="12" t="s">
        <v>320</v>
      </c>
      <c r="F13" s="22">
        <v>95.18</v>
      </c>
      <c r="G13" s="12">
        <v>0</v>
      </c>
      <c r="H13" s="12">
        <v>6</v>
      </c>
      <c r="I13" s="12">
        <f t="shared" si="0"/>
        <v>6</v>
      </c>
      <c r="J13" s="22">
        <f t="shared" si="1"/>
        <v>9.1800000000000068</v>
      </c>
      <c r="K13" s="38" t="s">
        <v>485</v>
      </c>
    </row>
    <row r="14" spans="1:13" ht="19.149999999999999" customHeight="1" x14ac:dyDescent="0.25">
      <c r="A14" s="12">
        <v>4</v>
      </c>
      <c r="B14" s="13" t="s">
        <v>322</v>
      </c>
      <c r="C14" s="13" t="s">
        <v>323</v>
      </c>
      <c r="D14" s="12" t="s">
        <v>226</v>
      </c>
      <c r="E14" s="12" t="s">
        <v>320</v>
      </c>
      <c r="F14" s="22">
        <v>93.19</v>
      </c>
      <c r="G14" s="12">
        <v>4</v>
      </c>
      <c r="H14" s="12">
        <v>4</v>
      </c>
      <c r="I14" s="12">
        <f t="shared" si="0"/>
        <v>8</v>
      </c>
      <c r="J14" s="22">
        <f t="shared" si="1"/>
        <v>7.1899999999999977</v>
      </c>
      <c r="K14" s="38" t="s">
        <v>486</v>
      </c>
    </row>
    <row r="15" spans="1:13" ht="20.100000000000001" customHeight="1" x14ac:dyDescent="0.25">
      <c r="A15" s="12">
        <v>5</v>
      </c>
      <c r="B15" s="17" t="s">
        <v>382</v>
      </c>
      <c r="C15" s="14" t="s">
        <v>383</v>
      </c>
      <c r="D15" s="12" t="s">
        <v>16</v>
      </c>
      <c r="E15" s="12" t="s">
        <v>320</v>
      </c>
      <c r="F15" s="22" t="s">
        <v>123</v>
      </c>
      <c r="G15" s="12" t="s">
        <v>477</v>
      </c>
      <c r="H15" s="12" t="s">
        <v>477</v>
      </c>
      <c r="I15" s="12" t="s">
        <v>477</v>
      </c>
      <c r="J15" s="22" t="s">
        <v>477</v>
      </c>
      <c r="K15" s="38" t="s">
        <v>477</v>
      </c>
    </row>
    <row r="16" spans="1:13" s="7" customFormat="1" ht="20.100000000000001" customHeight="1" x14ac:dyDescent="0.25">
      <c r="A16" s="12">
        <v>9</v>
      </c>
      <c r="B16" s="13" t="s">
        <v>350</v>
      </c>
      <c r="C16" s="14" t="s">
        <v>351</v>
      </c>
      <c r="D16" s="12" t="s">
        <v>27</v>
      </c>
      <c r="E16" s="12" t="s">
        <v>320</v>
      </c>
      <c r="F16" s="22" t="s">
        <v>129</v>
      </c>
      <c r="G16" s="12" t="s">
        <v>129</v>
      </c>
      <c r="H16" s="12" t="s">
        <v>129</v>
      </c>
      <c r="I16" s="12" t="s">
        <v>129</v>
      </c>
      <c r="J16" s="22" t="s">
        <v>129</v>
      </c>
      <c r="K16" s="38" t="s">
        <v>129</v>
      </c>
      <c r="M16"/>
    </row>
    <row r="17" spans="1:11" x14ac:dyDescent="0.25">
      <c r="A17" s="119" t="s">
        <v>315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</sheetData>
  <autoFilter ref="A6:K6" xr:uid="{DA48A182-42DB-4247-A5CB-7B63B8B48AC9}">
    <sortState xmlns:xlrd2="http://schemas.microsoft.com/office/spreadsheetml/2017/richdata2" ref="A7:K16">
      <sortCondition ref="I6"/>
    </sortState>
  </autoFilter>
  <mergeCells count="4">
    <mergeCell ref="A2:K2"/>
    <mergeCell ref="A3:K3"/>
    <mergeCell ref="A17:K17"/>
    <mergeCell ref="A1:J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06A2-923B-4A1F-8ABB-DA03DF09A9CE}">
  <sheetPr>
    <tabColor rgb="FF00B0F0"/>
  </sheetPr>
  <dimension ref="A1:Q29"/>
  <sheetViews>
    <sheetView windowProtection="1" showGridLines="0" topLeftCell="A6" zoomScale="120" zoomScaleNormal="120" workbookViewId="0">
      <selection activeCell="R13" sqref="R13"/>
    </sheetView>
  </sheetViews>
  <sheetFormatPr defaultColWidth="9.140625" defaultRowHeight="15" x14ac:dyDescent="0.25"/>
  <cols>
    <col min="1" max="1" width="4.28515625" customWidth="1"/>
    <col min="2" max="2" width="21.140625" customWidth="1"/>
    <col min="3" max="3" width="32.7109375" customWidth="1"/>
    <col min="4" max="4" width="5.42578125" customWidth="1"/>
    <col min="5" max="5" width="4.85546875" customWidth="1"/>
    <col min="6" max="6" width="6.140625" customWidth="1"/>
    <col min="7" max="7" width="2.7109375" customWidth="1"/>
    <col min="8" max="8" width="3" customWidth="1"/>
    <col min="9" max="9" width="3.28515625" customWidth="1"/>
    <col min="10" max="10" width="6" customWidth="1"/>
    <col min="11" max="11" width="2.5703125" customWidth="1"/>
    <col min="12" max="12" width="2.85546875" customWidth="1"/>
    <col min="13" max="13" width="2.7109375" customWidth="1"/>
    <col min="14" max="14" width="2.85546875" bestFit="1" customWidth="1"/>
    <col min="15" max="15" width="5.5703125" customWidth="1"/>
    <col min="16" max="17" width="3.140625" customWidth="1"/>
  </cols>
  <sheetData>
    <row r="1" spans="1:17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7" ht="42.75" customHeight="1" x14ac:dyDescent="0.25">
      <c r="A2" s="114" t="s">
        <v>446</v>
      </c>
      <c r="B2" s="114"/>
      <c r="C2" s="114"/>
      <c r="D2" s="114"/>
      <c r="E2" s="114"/>
      <c r="F2" s="114"/>
      <c r="G2" s="114"/>
      <c r="H2" s="114"/>
      <c r="I2" s="114"/>
      <c r="J2" s="114"/>
      <c r="K2" s="56"/>
      <c r="L2" s="56"/>
      <c r="M2" s="56"/>
      <c r="N2" s="56"/>
      <c r="P2" s="67"/>
      <c r="Q2" s="67"/>
    </row>
    <row r="3" spans="1:17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</row>
    <row r="4" spans="1:17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s="75" customFormat="1" x14ac:dyDescent="0.25">
      <c r="C5" s="76"/>
      <c r="D5" s="77"/>
      <c r="E5" s="78"/>
      <c r="F5" s="82"/>
      <c r="G5" s="78"/>
      <c r="H5" s="80"/>
      <c r="I5" s="78" t="s">
        <v>509</v>
      </c>
      <c r="J5" s="82"/>
      <c r="K5" s="78"/>
      <c r="L5" s="80"/>
      <c r="M5" s="78"/>
      <c r="N5" s="78" t="s">
        <v>399</v>
      </c>
      <c r="O5" s="90">
        <v>49</v>
      </c>
    </row>
    <row r="6" spans="1:17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11</v>
      </c>
      <c r="K6" s="62" t="s">
        <v>10</v>
      </c>
      <c r="L6" s="62" t="s">
        <v>374</v>
      </c>
      <c r="M6" s="62" t="s">
        <v>89</v>
      </c>
      <c r="N6" s="62" t="s">
        <v>402</v>
      </c>
      <c r="O6" s="62" t="s">
        <v>212</v>
      </c>
      <c r="P6" s="62" t="s">
        <v>12</v>
      </c>
      <c r="Q6" s="62" t="s">
        <v>513</v>
      </c>
    </row>
    <row r="7" spans="1:17" s="7" customFormat="1" ht="20.100000000000001" customHeight="1" x14ac:dyDescent="0.25">
      <c r="A7" s="12">
        <v>5</v>
      </c>
      <c r="B7" s="13" t="s">
        <v>316</v>
      </c>
      <c r="C7" s="13" t="s">
        <v>258</v>
      </c>
      <c r="D7" s="12" t="s">
        <v>226</v>
      </c>
      <c r="E7" s="12" t="s">
        <v>210</v>
      </c>
      <c r="F7" s="22">
        <v>40.549999999999997</v>
      </c>
      <c r="G7" s="12">
        <v>0</v>
      </c>
      <c r="H7" s="12">
        <v>0</v>
      </c>
      <c r="I7" s="12">
        <f t="shared" ref="I7:I20" si="0">SUM(G7:H7)</f>
        <v>0</v>
      </c>
      <c r="J7" s="22">
        <v>49.38</v>
      </c>
      <c r="K7" s="12">
        <v>0</v>
      </c>
      <c r="L7" s="12">
        <v>0</v>
      </c>
      <c r="M7" s="12">
        <f t="shared" ref="M7:M20" si="1">SUM(K7:L7)</f>
        <v>0</v>
      </c>
      <c r="N7" s="12">
        <f t="shared" ref="N7:N20" si="2">M7+I7</f>
        <v>0</v>
      </c>
      <c r="O7" s="22">
        <f t="shared" ref="O7:O20" si="3">ABS(J7-$O$5)</f>
        <v>0.38000000000000256</v>
      </c>
      <c r="P7" s="87" t="s">
        <v>474</v>
      </c>
      <c r="Q7" s="38">
        <v>15</v>
      </c>
    </row>
    <row r="8" spans="1:17" s="7" customFormat="1" ht="20.100000000000001" customHeight="1" x14ac:dyDescent="0.25">
      <c r="A8" s="12">
        <v>7</v>
      </c>
      <c r="B8" s="18" t="s">
        <v>366</v>
      </c>
      <c r="C8" s="17" t="s">
        <v>365</v>
      </c>
      <c r="D8" s="12" t="s">
        <v>27</v>
      </c>
      <c r="E8" s="11" t="s">
        <v>210</v>
      </c>
      <c r="F8" s="22">
        <v>40.6</v>
      </c>
      <c r="G8" s="12">
        <v>0</v>
      </c>
      <c r="H8" s="12">
        <v>0</v>
      </c>
      <c r="I8" s="12">
        <f t="shared" si="0"/>
        <v>0</v>
      </c>
      <c r="J8" s="22">
        <v>48.6</v>
      </c>
      <c r="K8" s="12">
        <v>0</v>
      </c>
      <c r="L8" s="12">
        <v>0</v>
      </c>
      <c r="M8" s="12">
        <f t="shared" si="1"/>
        <v>0</v>
      </c>
      <c r="N8" s="12">
        <f t="shared" si="2"/>
        <v>0</v>
      </c>
      <c r="O8" s="22">
        <f t="shared" si="3"/>
        <v>0.39999999999999858</v>
      </c>
      <c r="P8" s="87" t="s">
        <v>475</v>
      </c>
      <c r="Q8" s="38">
        <v>13</v>
      </c>
    </row>
    <row r="9" spans="1:17" ht="19.5" customHeight="1" x14ac:dyDescent="0.25">
      <c r="A9" s="12">
        <v>10</v>
      </c>
      <c r="B9" s="18" t="s">
        <v>379</v>
      </c>
      <c r="C9" s="18" t="s">
        <v>450</v>
      </c>
      <c r="D9" s="12" t="s">
        <v>3</v>
      </c>
      <c r="E9" s="12" t="s">
        <v>210</v>
      </c>
      <c r="F9" s="22">
        <v>40.880000000000003</v>
      </c>
      <c r="G9" s="12">
        <v>0</v>
      </c>
      <c r="H9" s="12">
        <v>0</v>
      </c>
      <c r="I9" s="12">
        <f t="shared" si="0"/>
        <v>0</v>
      </c>
      <c r="J9" s="22">
        <v>49.9</v>
      </c>
      <c r="K9" s="12">
        <v>0</v>
      </c>
      <c r="L9" s="12">
        <v>0</v>
      </c>
      <c r="M9" s="12">
        <f t="shared" si="1"/>
        <v>0</v>
      </c>
      <c r="N9" s="12">
        <f t="shared" si="2"/>
        <v>0</v>
      </c>
      <c r="O9" s="22">
        <f t="shared" si="3"/>
        <v>0.89999999999999858</v>
      </c>
      <c r="P9" s="87" t="s">
        <v>481</v>
      </c>
      <c r="Q9" s="38">
        <v>12</v>
      </c>
    </row>
    <row r="10" spans="1:17" ht="20.100000000000001" customHeight="1" x14ac:dyDescent="0.25">
      <c r="A10" s="12">
        <v>3</v>
      </c>
      <c r="B10" s="13" t="s">
        <v>231</v>
      </c>
      <c r="C10" s="13" t="s">
        <v>235</v>
      </c>
      <c r="D10" s="12" t="s">
        <v>3</v>
      </c>
      <c r="E10" s="12" t="s">
        <v>210</v>
      </c>
      <c r="F10" s="22">
        <v>37.46</v>
      </c>
      <c r="G10" s="12">
        <v>0</v>
      </c>
      <c r="H10" s="12">
        <v>0</v>
      </c>
      <c r="I10" s="12">
        <f t="shared" si="0"/>
        <v>0</v>
      </c>
      <c r="J10" s="22">
        <v>47.36</v>
      </c>
      <c r="K10" s="12">
        <v>4</v>
      </c>
      <c r="L10" s="12">
        <v>0</v>
      </c>
      <c r="M10" s="12">
        <f t="shared" si="1"/>
        <v>4</v>
      </c>
      <c r="N10" s="12">
        <f t="shared" si="2"/>
        <v>4</v>
      </c>
      <c r="O10" s="22">
        <f t="shared" si="3"/>
        <v>1.6400000000000006</v>
      </c>
      <c r="P10" s="38" t="s">
        <v>479</v>
      </c>
      <c r="Q10" s="38">
        <v>11</v>
      </c>
    </row>
    <row r="11" spans="1:17" s="7" customFormat="1" ht="20.100000000000001" customHeight="1" x14ac:dyDescent="0.25">
      <c r="A11" s="12">
        <v>9</v>
      </c>
      <c r="B11" s="13" t="s">
        <v>385</v>
      </c>
      <c r="C11" s="13" t="s">
        <v>227</v>
      </c>
      <c r="D11" s="12" t="s">
        <v>226</v>
      </c>
      <c r="E11" s="12" t="s">
        <v>210</v>
      </c>
      <c r="F11" s="22">
        <v>40.21</v>
      </c>
      <c r="G11" s="12">
        <v>0</v>
      </c>
      <c r="H11" s="12">
        <v>0</v>
      </c>
      <c r="I11" s="12">
        <f t="shared" si="0"/>
        <v>0</v>
      </c>
      <c r="J11" s="22">
        <v>46.22</v>
      </c>
      <c r="K11" s="12">
        <v>4</v>
      </c>
      <c r="L11" s="12">
        <v>0</v>
      </c>
      <c r="M11" s="12">
        <f t="shared" si="1"/>
        <v>4</v>
      </c>
      <c r="N11" s="12">
        <f t="shared" si="2"/>
        <v>4</v>
      </c>
      <c r="O11" s="22">
        <f t="shared" si="3"/>
        <v>2.7800000000000011</v>
      </c>
      <c r="P11" s="38" t="s">
        <v>482</v>
      </c>
      <c r="Q11" s="38">
        <v>10</v>
      </c>
    </row>
    <row r="12" spans="1:17" ht="19.149999999999999" customHeight="1" x14ac:dyDescent="0.25">
      <c r="A12" s="12" t="s">
        <v>468</v>
      </c>
      <c r="B12" s="13" t="s">
        <v>423</v>
      </c>
      <c r="C12" s="14" t="s">
        <v>345</v>
      </c>
      <c r="D12" s="12" t="s">
        <v>70</v>
      </c>
      <c r="E12" s="11" t="s">
        <v>210</v>
      </c>
      <c r="F12" s="22">
        <v>36.369999999999997</v>
      </c>
      <c r="G12" s="12">
        <v>0</v>
      </c>
      <c r="H12" s="12">
        <v>0</v>
      </c>
      <c r="I12" s="12">
        <f t="shared" si="0"/>
        <v>0</v>
      </c>
      <c r="J12" s="22">
        <v>42.15</v>
      </c>
      <c r="K12" s="12">
        <v>4</v>
      </c>
      <c r="L12" s="12">
        <v>0</v>
      </c>
      <c r="M12" s="12">
        <f t="shared" si="1"/>
        <v>4</v>
      </c>
      <c r="N12" s="12">
        <f t="shared" si="2"/>
        <v>4</v>
      </c>
      <c r="O12" s="22">
        <f t="shared" si="3"/>
        <v>6.8500000000000014</v>
      </c>
      <c r="P12" s="38" t="s">
        <v>480</v>
      </c>
      <c r="Q12" s="38">
        <v>9</v>
      </c>
    </row>
    <row r="13" spans="1:17" ht="20.100000000000001" customHeight="1" x14ac:dyDescent="0.25">
      <c r="A13" s="12">
        <v>12</v>
      </c>
      <c r="B13" s="13" t="s">
        <v>347</v>
      </c>
      <c r="C13" s="13" t="s">
        <v>272</v>
      </c>
      <c r="D13" s="12" t="s">
        <v>38</v>
      </c>
      <c r="E13" s="12" t="s">
        <v>210</v>
      </c>
      <c r="F13" s="22">
        <v>37.31</v>
      </c>
      <c r="G13" s="12">
        <v>0</v>
      </c>
      <c r="H13" s="12">
        <v>0</v>
      </c>
      <c r="I13" s="12">
        <f t="shared" si="0"/>
        <v>0</v>
      </c>
      <c r="J13" s="22">
        <v>48.47</v>
      </c>
      <c r="K13" s="12">
        <v>8</v>
      </c>
      <c r="L13" s="12">
        <v>0</v>
      </c>
      <c r="M13" s="12">
        <f t="shared" si="1"/>
        <v>8</v>
      </c>
      <c r="N13" s="12">
        <f t="shared" si="2"/>
        <v>8</v>
      </c>
      <c r="O13" s="22">
        <f t="shared" si="3"/>
        <v>0.53000000000000114</v>
      </c>
      <c r="P13" s="38" t="s">
        <v>478</v>
      </c>
      <c r="Q13" s="38">
        <v>8</v>
      </c>
    </row>
    <row r="14" spans="1:17" s="7" customFormat="1" ht="20.100000000000001" customHeight="1" x14ac:dyDescent="0.25">
      <c r="A14" s="12">
        <v>14</v>
      </c>
      <c r="B14" s="14" t="s">
        <v>244</v>
      </c>
      <c r="C14" s="13" t="s">
        <v>245</v>
      </c>
      <c r="D14" s="12" t="s">
        <v>226</v>
      </c>
      <c r="E14" s="12" t="s">
        <v>210</v>
      </c>
      <c r="F14" s="22">
        <v>39.130000000000003</v>
      </c>
      <c r="G14" s="12">
        <v>4</v>
      </c>
      <c r="H14" s="12">
        <v>0</v>
      </c>
      <c r="I14" s="12">
        <f t="shared" si="0"/>
        <v>4</v>
      </c>
      <c r="J14" s="22">
        <v>48.31</v>
      </c>
      <c r="K14" s="12">
        <v>4</v>
      </c>
      <c r="L14" s="12">
        <v>0</v>
      </c>
      <c r="M14" s="12">
        <f t="shared" si="1"/>
        <v>4</v>
      </c>
      <c r="N14" s="12">
        <f t="shared" si="2"/>
        <v>8</v>
      </c>
      <c r="O14" s="22">
        <f t="shared" si="3"/>
        <v>0.68999999999999773</v>
      </c>
      <c r="P14" s="38" t="s">
        <v>485</v>
      </c>
      <c r="Q14" s="38">
        <v>7</v>
      </c>
    </row>
    <row r="15" spans="1:17" ht="20.100000000000001" customHeight="1" x14ac:dyDescent="0.25">
      <c r="A15" s="12">
        <v>13</v>
      </c>
      <c r="B15" s="18" t="s">
        <v>370</v>
      </c>
      <c r="C15" s="17" t="s">
        <v>369</v>
      </c>
      <c r="D15" s="12" t="s">
        <v>25</v>
      </c>
      <c r="E15" s="11" t="s">
        <v>210</v>
      </c>
      <c r="F15" s="22">
        <v>37.36</v>
      </c>
      <c r="G15" s="12">
        <v>4</v>
      </c>
      <c r="H15" s="12">
        <v>0</v>
      </c>
      <c r="I15" s="12">
        <f t="shared" si="0"/>
        <v>4</v>
      </c>
      <c r="J15" s="22">
        <v>46.9</v>
      </c>
      <c r="K15" s="12">
        <v>4</v>
      </c>
      <c r="L15" s="12">
        <v>0</v>
      </c>
      <c r="M15" s="12">
        <f t="shared" si="1"/>
        <v>4</v>
      </c>
      <c r="N15" s="12">
        <f t="shared" si="2"/>
        <v>8</v>
      </c>
      <c r="O15" s="22">
        <f t="shared" si="3"/>
        <v>2.1000000000000014</v>
      </c>
      <c r="P15" s="38" t="s">
        <v>486</v>
      </c>
      <c r="Q15" s="38">
        <v>6</v>
      </c>
    </row>
    <row r="16" spans="1:17" ht="20.100000000000001" customHeight="1" x14ac:dyDescent="0.25">
      <c r="A16" s="12">
        <v>8</v>
      </c>
      <c r="B16" s="18" t="s">
        <v>426</v>
      </c>
      <c r="C16" s="17" t="s">
        <v>425</v>
      </c>
      <c r="D16" s="12" t="s">
        <v>38</v>
      </c>
      <c r="E16" s="11" t="s">
        <v>210</v>
      </c>
      <c r="F16" s="22">
        <v>39.24</v>
      </c>
      <c r="G16" s="12">
        <v>4</v>
      </c>
      <c r="H16" s="12">
        <v>0</v>
      </c>
      <c r="I16" s="12">
        <f t="shared" si="0"/>
        <v>4</v>
      </c>
      <c r="J16" s="22">
        <v>46.23</v>
      </c>
      <c r="K16" s="12">
        <v>4</v>
      </c>
      <c r="L16" s="12">
        <v>0</v>
      </c>
      <c r="M16" s="12">
        <f t="shared" si="1"/>
        <v>4</v>
      </c>
      <c r="N16" s="12">
        <f t="shared" si="2"/>
        <v>8</v>
      </c>
      <c r="O16" s="22">
        <f t="shared" si="3"/>
        <v>2.7700000000000031</v>
      </c>
      <c r="P16" s="38" t="s">
        <v>487</v>
      </c>
      <c r="Q16" s="38">
        <v>5</v>
      </c>
    </row>
    <row r="17" spans="1:17" ht="19.5" customHeight="1" x14ac:dyDescent="0.25">
      <c r="A17" s="12">
        <v>2</v>
      </c>
      <c r="B17" s="13" t="s">
        <v>354</v>
      </c>
      <c r="C17" s="14" t="s">
        <v>306</v>
      </c>
      <c r="D17" s="11" t="s">
        <v>16</v>
      </c>
      <c r="E17" s="12" t="s">
        <v>210</v>
      </c>
      <c r="F17" s="22">
        <v>34.22</v>
      </c>
      <c r="G17" s="12">
        <v>4</v>
      </c>
      <c r="H17" s="12">
        <v>0</v>
      </c>
      <c r="I17" s="12">
        <f t="shared" si="0"/>
        <v>4</v>
      </c>
      <c r="J17" s="22">
        <v>41.42</v>
      </c>
      <c r="K17" s="12">
        <v>8</v>
      </c>
      <c r="L17" s="12">
        <v>0</v>
      </c>
      <c r="M17" s="12">
        <f t="shared" si="1"/>
        <v>8</v>
      </c>
      <c r="N17" s="12">
        <f t="shared" si="2"/>
        <v>12</v>
      </c>
      <c r="O17" s="22">
        <f t="shared" si="3"/>
        <v>7.5799999999999983</v>
      </c>
      <c r="P17" s="38" t="s">
        <v>488</v>
      </c>
      <c r="Q17" s="38">
        <v>4</v>
      </c>
    </row>
    <row r="18" spans="1:17" ht="20.100000000000001" customHeight="1" x14ac:dyDescent="0.25">
      <c r="A18" s="12">
        <v>11</v>
      </c>
      <c r="B18" s="13" t="s">
        <v>208</v>
      </c>
      <c r="C18" s="13" t="s">
        <v>209</v>
      </c>
      <c r="D18" s="12" t="s">
        <v>27</v>
      </c>
      <c r="E18" s="12" t="s">
        <v>210</v>
      </c>
      <c r="F18" s="22">
        <v>48.61</v>
      </c>
      <c r="G18" s="12">
        <v>4</v>
      </c>
      <c r="H18" s="12">
        <v>7</v>
      </c>
      <c r="I18" s="12">
        <f t="shared" si="0"/>
        <v>11</v>
      </c>
      <c r="J18" s="22">
        <v>46.15</v>
      </c>
      <c r="K18" s="12">
        <v>4</v>
      </c>
      <c r="L18" s="12">
        <v>0</v>
      </c>
      <c r="M18" s="12">
        <f t="shared" si="1"/>
        <v>4</v>
      </c>
      <c r="N18" s="12">
        <f t="shared" si="2"/>
        <v>15</v>
      </c>
      <c r="O18" s="22">
        <f t="shared" si="3"/>
        <v>2.8500000000000014</v>
      </c>
      <c r="P18" s="38" t="s">
        <v>511</v>
      </c>
      <c r="Q18" s="38">
        <v>3</v>
      </c>
    </row>
    <row r="19" spans="1:17" ht="20.100000000000001" customHeight="1" x14ac:dyDescent="0.25">
      <c r="A19" s="12">
        <v>1</v>
      </c>
      <c r="B19" s="18" t="s">
        <v>166</v>
      </c>
      <c r="C19" s="17" t="s">
        <v>462</v>
      </c>
      <c r="D19" s="12" t="s">
        <v>39</v>
      </c>
      <c r="E19" s="11" t="s">
        <v>210</v>
      </c>
      <c r="F19" s="22">
        <v>52.91</v>
      </c>
      <c r="G19" s="12">
        <v>8</v>
      </c>
      <c r="H19" s="12">
        <v>11</v>
      </c>
      <c r="I19" s="12">
        <f t="shared" si="0"/>
        <v>19</v>
      </c>
      <c r="J19" s="22">
        <v>43.94</v>
      </c>
      <c r="K19" s="12">
        <v>0</v>
      </c>
      <c r="L19" s="12">
        <v>0</v>
      </c>
      <c r="M19" s="12">
        <f t="shared" si="1"/>
        <v>0</v>
      </c>
      <c r="N19" s="12">
        <f t="shared" si="2"/>
        <v>19</v>
      </c>
      <c r="O19" s="22">
        <f t="shared" si="3"/>
        <v>5.0600000000000023</v>
      </c>
      <c r="P19" s="38" t="s">
        <v>493</v>
      </c>
      <c r="Q19" s="38">
        <v>2</v>
      </c>
    </row>
    <row r="20" spans="1:17" s="7" customFormat="1" ht="20.100000000000001" customHeight="1" x14ac:dyDescent="0.25">
      <c r="A20" s="12">
        <v>4</v>
      </c>
      <c r="B20" s="13" t="s">
        <v>263</v>
      </c>
      <c r="C20" s="13" t="s">
        <v>264</v>
      </c>
      <c r="D20" s="12" t="s">
        <v>3</v>
      </c>
      <c r="E20" s="12" t="s">
        <v>210</v>
      </c>
      <c r="F20" s="22">
        <v>40.5</v>
      </c>
      <c r="G20" s="12">
        <v>8</v>
      </c>
      <c r="H20" s="12">
        <v>0</v>
      </c>
      <c r="I20" s="12">
        <f t="shared" si="0"/>
        <v>8</v>
      </c>
      <c r="J20" s="22">
        <v>61.06</v>
      </c>
      <c r="K20" s="12">
        <v>4</v>
      </c>
      <c r="L20" s="12">
        <v>10</v>
      </c>
      <c r="M20" s="12">
        <f t="shared" si="1"/>
        <v>14</v>
      </c>
      <c r="N20" s="12">
        <f t="shared" si="2"/>
        <v>22</v>
      </c>
      <c r="O20" s="22">
        <f t="shared" si="3"/>
        <v>12.060000000000002</v>
      </c>
      <c r="P20" s="38" t="s">
        <v>512</v>
      </c>
      <c r="Q20" s="38">
        <v>1</v>
      </c>
    </row>
    <row r="21" spans="1:17" x14ac:dyDescent="0.25">
      <c r="A21" s="116" t="s">
        <v>315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</row>
    <row r="25" spans="1:17" hidden="1" x14ac:dyDescent="0.25">
      <c r="A25" s="12"/>
      <c r="B25" s="13" t="s">
        <v>231</v>
      </c>
      <c r="C25" s="13" t="s">
        <v>235</v>
      </c>
      <c r="D25" s="12" t="s">
        <v>3</v>
      </c>
      <c r="E25" s="12" t="s">
        <v>210</v>
      </c>
      <c r="F25" s="22"/>
      <c r="G25" s="12"/>
      <c r="H25" s="12"/>
      <c r="I25" s="12"/>
      <c r="J25" s="22"/>
      <c r="K25" s="12"/>
      <c r="L25" s="12"/>
      <c r="M25" s="12"/>
      <c r="N25" s="12"/>
      <c r="O25" s="22"/>
      <c r="P25" s="38"/>
      <c r="Q25" s="38"/>
    </row>
    <row r="26" spans="1:17" hidden="1" x14ac:dyDescent="0.25">
      <c r="A26" s="12"/>
      <c r="B26" s="18" t="s">
        <v>308</v>
      </c>
      <c r="C26" s="17" t="s">
        <v>241</v>
      </c>
      <c r="D26" s="11" t="s">
        <v>39</v>
      </c>
      <c r="E26" s="12" t="s">
        <v>210</v>
      </c>
      <c r="F26" s="22"/>
      <c r="G26" s="12"/>
      <c r="H26" s="12"/>
      <c r="I26" s="12"/>
      <c r="J26" s="22"/>
      <c r="K26" s="12"/>
      <c r="L26" s="12"/>
      <c r="M26" s="12"/>
      <c r="N26" s="12"/>
      <c r="O26" s="22"/>
      <c r="P26" s="38"/>
      <c r="Q26" s="38"/>
    </row>
    <row r="27" spans="1:17" hidden="1" x14ac:dyDescent="0.25">
      <c r="A27" s="12"/>
      <c r="B27" s="13" t="s">
        <v>360</v>
      </c>
      <c r="C27" s="9" t="s">
        <v>361</v>
      </c>
      <c r="D27" s="12" t="s">
        <v>16</v>
      </c>
      <c r="E27" s="12" t="s">
        <v>210</v>
      </c>
      <c r="F27" s="22"/>
      <c r="G27" s="12"/>
      <c r="H27" s="12"/>
      <c r="I27" s="12"/>
      <c r="J27" s="22"/>
      <c r="K27" s="12"/>
      <c r="L27" s="12"/>
      <c r="M27" s="12"/>
      <c r="N27" s="12"/>
      <c r="O27" s="22"/>
      <c r="P27" s="38"/>
      <c r="Q27" s="38"/>
    </row>
    <row r="28" spans="1:17" hidden="1" x14ac:dyDescent="0.25">
      <c r="A28" s="12"/>
      <c r="B28" s="18" t="s">
        <v>370</v>
      </c>
      <c r="C28" s="15" t="s">
        <v>369</v>
      </c>
      <c r="D28" s="12" t="s">
        <v>25</v>
      </c>
      <c r="E28" s="11" t="s">
        <v>210</v>
      </c>
      <c r="F28" s="22"/>
      <c r="G28" s="12"/>
      <c r="H28" s="12"/>
      <c r="I28" s="12"/>
      <c r="J28" s="22"/>
      <c r="K28" s="12"/>
      <c r="L28" s="12"/>
      <c r="M28" s="12"/>
      <c r="N28" s="12"/>
      <c r="O28" s="22"/>
      <c r="P28" s="38"/>
      <c r="Q28" s="38"/>
    </row>
    <row r="29" spans="1:17" hidden="1" x14ac:dyDescent="0.25">
      <c r="A29" s="12"/>
      <c r="B29" s="14" t="s">
        <v>244</v>
      </c>
      <c r="C29" s="13" t="s">
        <v>245</v>
      </c>
      <c r="D29" s="12" t="s">
        <v>226</v>
      </c>
      <c r="E29" s="12" t="s">
        <v>210</v>
      </c>
      <c r="F29" s="22"/>
      <c r="G29" s="12"/>
      <c r="H29" s="12"/>
      <c r="I29" s="12"/>
      <c r="J29" s="22"/>
      <c r="K29" s="12"/>
      <c r="L29" s="12"/>
      <c r="M29" s="12"/>
      <c r="N29" s="12"/>
      <c r="O29" s="22"/>
      <c r="P29" s="38"/>
      <c r="Q29" s="38"/>
    </row>
  </sheetData>
  <autoFilter ref="A6:Q6" xr:uid="{DC6706A2-923B-4A1F-8ABB-DA03DF09A9CE}">
    <sortState xmlns:xlrd2="http://schemas.microsoft.com/office/spreadsheetml/2017/richdata2" ref="A7:Q20">
      <sortCondition ref="N6"/>
    </sortState>
  </autoFilter>
  <mergeCells count="4">
    <mergeCell ref="A2:J2"/>
    <mergeCell ref="A3:Q3"/>
    <mergeCell ref="A21:Q21"/>
    <mergeCell ref="A1:J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97C8-FCA0-4415-8A01-DFB963869B17}">
  <sheetPr>
    <tabColor rgb="FF00B0F0"/>
  </sheetPr>
  <dimension ref="A1:S19"/>
  <sheetViews>
    <sheetView windowProtection="1" showGridLines="0" topLeftCell="A2" zoomScale="120" zoomScaleNormal="120" workbookViewId="0">
      <selection activeCell="T9" sqref="T9"/>
    </sheetView>
  </sheetViews>
  <sheetFormatPr defaultColWidth="9.140625" defaultRowHeight="15" x14ac:dyDescent="0.25"/>
  <cols>
    <col min="1" max="1" width="4.140625" customWidth="1"/>
    <col min="2" max="2" width="22.5703125" customWidth="1"/>
    <col min="3" max="3" width="29.85546875" customWidth="1"/>
    <col min="4" max="4" width="6.140625" customWidth="1"/>
    <col min="5" max="5" width="5.42578125" customWidth="1"/>
    <col min="6" max="6" width="6.28515625" customWidth="1"/>
    <col min="7" max="7" width="3.28515625" customWidth="1"/>
    <col min="8" max="8" width="3" customWidth="1"/>
    <col min="9" max="9" width="2.5703125" customWidth="1"/>
    <col min="10" max="10" width="6.28515625" customWidth="1"/>
    <col min="11" max="11" width="3.28515625" customWidth="1"/>
    <col min="12" max="12" width="3" customWidth="1"/>
    <col min="13" max="14" width="2.85546875" bestFit="1" customWidth="1"/>
    <col min="15" max="16" width="3.28515625" customWidth="1"/>
    <col min="17" max="17" width="4.5703125" customWidth="1"/>
  </cols>
  <sheetData>
    <row r="1" spans="1:17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7" ht="42.75" customHeight="1" x14ac:dyDescent="0.25">
      <c r="A2" s="114" t="s">
        <v>447</v>
      </c>
      <c r="B2" s="114"/>
      <c r="C2" s="114"/>
      <c r="D2" s="114"/>
      <c r="E2" s="114"/>
      <c r="F2" s="114"/>
      <c r="G2" s="114"/>
      <c r="H2" s="114"/>
      <c r="I2" s="114"/>
      <c r="J2" s="114"/>
      <c r="K2" s="56"/>
      <c r="L2" s="56"/>
      <c r="M2" s="56"/>
      <c r="N2" s="56"/>
      <c r="O2" s="67"/>
      <c r="P2" s="67"/>
      <c r="Q2" s="67"/>
    </row>
    <row r="3" spans="1:17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</row>
    <row r="4" spans="1:17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s="75" customFormat="1" x14ac:dyDescent="0.25">
      <c r="C5" s="76"/>
      <c r="D5" s="77"/>
      <c r="E5" s="78"/>
      <c r="F5" s="82"/>
      <c r="G5" s="80" t="s">
        <v>507</v>
      </c>
      <c r="H5" s="78"/>
      <c r="I5" s="78"/>
    </row>
    <row r="6" spans="1:17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11</v>
      </c>
      <c r="K6" s="62" t="s">
        <v>10</v>
      </c>
      <c r="L6" s="62" t="s">
        <v>374</v>
      </c>
      <c r="M6" s="62" t="s">
        <v>89</v>
      </c>
      <c r="N6" s="62" t="s">
        <v>402</v>
      </c>
      <c r="O6" s="62" t="s">
        <v>12</v>
      </c>
      <c r="P6" s="62" t="s">
        <v>514</v>
      </c>
      <c r="Q6" s="62" t="s">
        <v>515</v>
      </c>
    </row>
    <row r="7" spans="1:17" ht="20.100000000000001" customHeight="1" x14ac:dyDescent="0.25">
      <c r="A7" s="12">
        <v>3</v>
      </c>
      <c r="B7" s="13" t="s">
        <v>296</v>
      </c>
      <c r="C7" s="13" t="s">
        <v>376</v>
      </c>
      <c r="D7" s="12" t="s">
        <v>3</v>
      </c>
      <c r="E7" s="93" t="s">
        <v>54</v>
      </c>
      <c r="F7" s="22">
        <v>33.25</v>
      </c>
      <c r="G7" s="12">
        <v>0</v>
      </c>
      <c r="H7" s="12">
        <v>0</v>
      </c>
      <c r="I7" s="12">
        <f>SUM(G7:H7)</f>
        <v>0</v>
      </c>
      <c r="J7" s="22">
        <v>36.909999999999997</v>
      </c>
      <c r="K7" s="12">
        <v>0</v>
      </c>
      <c r="L7" s="12">
        <v>0</v>
      </c>
      <c r="M7" s="12">
        <f>SUM(K7:L7)</f>
        <v>0</v>
      </c>
      <c r="N7" s="12">
        <f>M7+I7</f>
        <v>0</v>
      </c>
      <c r="O7" s="38" t="s">
        <v>474</v>
      </c>
      <c r="P7" s="38">
        <v>11</v>
      </c>
      <c r="Q7" s="92">
        <v>9</v>
      </c>
    </row>
    <row r="8" spans="1:17" ht="20.100000000000001" customHeight="1" x14ac:dyDescent="0.25">
      <c r="A8" s="12">
        <v>5</v>
      </c>
      <c r="B8" s="18" t="s">
        <v>45</v>
      </c>
      <c r="C8" s="18" t="s">
        <v>77</v>
      </c>
      <c r="D8" s="12" t="s">
        <v>20</v>
      </c>
      <c r="E8" s="93" t="s">
        <v>54</v>
      </c>
      <c r="F8" s="22">
        <v>37.04</v>
      </c>
      <c r="G8" s="12">
        <v>0</v>
      </c>
      <c r="H8" s="12">
        <v>0</v>
      </c>
      <c r="I8" s="12">
        <f>SUM(G8:H8)</f>
        <v>0</v>
      </c>
      <c r="J8" s="22">
        <v>42.6</v>
      </c>
      <c r="K8" s="12">
        <v>0</v>
      </c>
      <c r="L8" s="12">
        <v>0</v>
      </c>
      <c r="M8" s="12">
        <f>SUM(K8:L8)</f>
        <v>0</v>
      </c>
      <c r="N8" s="12">
        <f>M8+I8</f>
        <v>0</v>
      </c>
      <c r="O8" s="38" t="s">
        <v>475</v>
      </c>
      <c r="P8" s="38">
        <v>9</v>
      </c>
      <c r="Q8" s="92">
        <v>7</v>
      </c>
    </row>
    <row r="9" spans="1:17" ht="20.100000000000001" customHeight="1" x14ac:dyDescent="0.25">
      <c r="A9" s="12">
        <v>8</v>
      </c>
      <c r="B9" s="14" t="s">
        <v>60</v>
      </c>
      <c r="C9" s="14" t="s">
        <v>216</v>
      </c>
      <c r="D9" s="12" t="s">
        <v>38</v>
      </c>
      <c r="E9" s="12" t="s">
        <v>55</v>
      </c>
      <c r="F9" s="22">
        <v>35.869999999999997</v>
      </c>
      <c r="G9" s="12">
        <v>0</v>
      </c>
      <c r="H9" s="12">
        <v>0</v>
      </c>
      <c r="I9" s="12">
        <f>SUM(G9:H9)</f>
        <v>0</v>
      </c>
      <c r="J9" s="22">
        <v>45.06</v>
      </c>
      <c r="K9" s="12">
        <v>0</v>
      </c>
      <c r="L9" s="12">
        <v>0</v>
      </c>
      <c r="M9" s="12">
        <f>SUM(K9:L9)</f>
        <v>0</v>
      </c>
      <c r="N9" s="12">
        <f>M9+I9</f>
        <v>0</v>
      </c>
      <c r="O9" s="38" t="s">
        <v>481</v>
      </c>
      <c r="P9" s="38">
        <v>8</v>
      </c>
      <c r="Q9" s="38">
        <v>4</v>
      </c>
    </row>
    <row r="10" spans="1:17" ht="19.149999999999999" customHeight="1" x14ac:dyDescent="0.25">
      <c r="A10" s="12" t="s">
        <v>467</v>
      </c>
      <c r="B10" s="13" t="s">
        <v>72</v>
      </c>
      <c r="C10" s="9" t="s">
        <v>384</v>
      </c>
      <c r="D10" s="12" t="s">
        <v>16</v>
      </c>
      <c r="E10" s="93" t="s">
        <v>54</v>
      </c>
      <c r="F10" s="22">
        <v>42.44</v>
      </c>
      <c r="G10" s="12">
        <v>0</v>
      </c>
      <c r="H10" s="12">
        <v>0</v>
      </c>
      <c r="I10" s="12">
        <f t="shared" ref="I10" si="0">SUM(G10:H10)</f>
        <v>0</v>
      </c>
      <c r="J10" s="22">
        <v>42.68</v>
      </c>
      <c r="K10" s="12">
        <v>1</v>
      </c>
      <c r="L10" s="12">
        <v>0</v>
      </c>
      <c r="M10" s="12">
        <f t="shared" ref="M10" si="1">SUM(K10:L10)</f>
        <v>1</v>
      </c>
      <c r="N10" s="12">
        <f t="shared" ref="N10" si="2">M10+I10</f>
        <v>1</v>
      </c>
      <c r="O10" s="38" t="s">
        <v>479</v>
      </c>
      <c r="P10" s="38">
        <v>7</v>
      </c>
      <c r="Q10" s="92">
        <v>6</v>
      </c>
    </row>
    <row r="11" spans="1:17" ht="20.100000000000001" customHeight="1" x14ac:dyDescent="0.25">
      <c r="A11" s="12">
        <v>12</v>
      </c>
      <c r="B11" s="18" t="s">
        <v>31</v>
      </c>
      <c r="C11" s="17" t="s">
        <v>243</v>
      </c>
      <c r="D11" s="12" t="s">
        <v>3</v>
      </c>
      <c r="E11" s="94" t="s">
        <v>54</v>
      </c>
      <c r="F11" s="22">
        <v>35.979999999999997</v>
      </c>
      <c r="G11" s="12">
        <v>0</v>
      </c>
      <c r="H11" s="12">
        <v>0</v>
      </c>
      <c r="I11" s="12">
        <f>SUM(G11:H11)</f>
        <v>0</v>
      </c>
      <c r="J11" s="22">
        <v>38.89</v>
      </c>
      <c r="K11" s="12">
        <v>4</v>
      </c>
      <c r="L11" s="12">
        <v>0</v>
      </c>
      <c r="M11" s="12">
        <f>SUM(K11:L11)</f>
        <v>4</v>
      </c>
      <c r="N11" s="12">
        <f>M11+I11</f>
        <v>4</v>
      </c>
      <c r="O11" s="38" t="s">
        <v>482</v>
      </c>
      <c r="P11" s="38">
        <v>6</v>
      </c>
      <c r="Q11" s="92">
        <v>5</v>
      </c>
    </row>
    <row r="12" spans="1:17" ht="20.100000000000001" customHeight="1" x14ac:dyDescent="0.25">
      <c r="A12" s="12">
        <v>2</v>
      </c>
      <c r="B12" s="18" t="s">
        <v>53</v>
      </c>
      <c r="C12" s="17" t="s">
        <v>81</v>
      </c>
      <c r="D12" s="12" t="s">
        <v>319</v>
      </c>
      <c r="E12" s="11" t="s">
        <v>55</v>
      </c>
      <c r="F12" s="22">
        <v>33.97</v>
      </c>
      <c r="G12" s="12">
        <v>0</v>
      </c>
      <c r="H12" s="12">
        <v>0</v>
      </c>
      <c r="I12" s="12">
        <f>SUM(G12:H12)</f>
        <v>0</v>
      </c>
      <c r="J12" s="22">
        <v>40.700000000000003</v>
      </c>
      <c r="K12" s="12">
        <v>4</v>
      </c>
      <c r="L12" s="12">
        <v>0</v>
      </c>
      <c r="M12" s="12">
        <f>SUM(K12:L12)</f>
        <v>4</v>
      </c>
      <c r="N12" s="12">
        <f>M12+I12</f>
        <v>4</v>
      </c>
      <c r="O12" s="38" t="s">
        <v>480</v>
      </c>
      <c r="P12" s="38">
        <v>5</v>
      </c>
      <c r="Q12" s="38">
        <v>2</v>
      </c>
    </row>
    <row r="13" spans="1:17" ht="20.100000000000001" customHeight="1" x14ac:dyDescent="0.25">
      <c r="A13" s="12">
        <v>1</v>
      </c>
      <c r="B13" s="18" t="s">
        <v>386</v>
      </c>
      <c r="C13" s="17" t="s">
        <v>243</v>
      </c>
      <c r="D13" s="12" t="s">
        <v>3</v>
      </c>
      <c r="E13" s="94" t="s">
        <v>54</v>
      </c>
      <c r="F13" s="22">
        <v>34.25</v>
      </c>
      <c r="G13" s="12">
        <v>0</v>
      </c>
      <c r="H13" s="12">
        <v>0</v>
      </c>
      <c r="I13" s="12">
        <f t="shared" ref="I13:I17" si="3">SUM(G13:H13)</f>
        <v>0</v>
      </c>
      <c r="J13" s="22">
        <v>50.44</v>
      </c>
      <c r="K13" s="12">
        <v>8</v>
      </c>
      <c r="L13" s="12">
        <v>0</v>
      </c>
      <c r="M13" s="12">
        <f t="shared" ref="M13:M17" si="4">SUM(K13:L13)</f>
        <v>8</v>
      </c>
      <c r="N13" s="12">
        <f t="shared" ref="N13:N17" si="5">M13+I13</f>
        <v>8</v>
      </c>
      <c r="O13" s="38" t="s">
        <v>478</v>
      </c>
      <c r="P13" s="38">
        <v>4</v>
      </c>
      <c r="Q13" s="92">
        <v>4</v>
      </c>
    </row>
    <row r="14" spans="1:17" ht="20.100000000000001" customHeight="1" x14ac:dyDescent="0.25">
      <c r="A14" s="12">
        <v>9</v>
      </c>
      <c r="B14" s="17" t="s">
        <v>343</v>
      </c>
      <c r="C14" s="14" t="s">
        <v>344</v>
      </c>
      <c r="D14" s="12" t="s">
        <v>27</v>
      </c>
      <c r="E14" s="93" t="s">
        <v>54</v>
      </c>
      <c r="F14" s="22">
        <v>34.29</v>
      </c>
      <c r="G14" s="12">
        <v>4</v>
      </c>
      <c r="H14" s="12">
        <v>0</v>
      </c>
      <c r="I14" s="12">
        <f>SUM(G14:H14)</f>
        <v>4</v>
      </c>
      <c r="J14" s="22">
        <v>51.9</v>
      </c>
      <c r="K14" s="12">
        <v>4</v>
      </c>
      <c r="L14" s="12">
        <v>0</v>
      </c>
      <c r="M14" s="12">
        <f>SUM(K14:L14)</f>
        <v>4</v>
      </c>
      <c r="N14" s="12">
        <f>M14+I14</f>
        <v>8</v>
      </c>
      <c r="O14" s="38" t="s">
        <v>485</v>
      </c>
      <c r="P14" s="38">
        <v>3</v>
      </c>
      <c r="Q14" s="92">
        <v>3</v>
      </c>
    </row>
    <row r="15" spans="1:17" ht="20.100000000000001" customHeight="1" x14ac:dyDescent="0.25">
      <c r="A15" s="12">
        <v>11</v>
      </c>
      <c r="B15" s="18" t="s">
        <v>214</v>
      </c>
      <c r="C15" s="17" t="s">
        <v>329</v>
      </c>
      <c r="D15" s="12" t="s">
        <v>27</v>
      </c>
      <c r="E15" s="94" t="s">
        <v>54</v>
      </c>
      <c r="F15" s="22">
        <v>46.37</v>
      </c>
      <c r="G15" s="12">
        <v>4</v>
      </c>
      <c r="H15" s="12">
        <v>5</v>
      </c>
      <c r="I15" s="12">
        <f>SUM(G15:H15)</f>
        <v>9</v>
      </c>
      <c r="J15" s="22">
        <v>52.7</v>
      </c>
      <c r="K15" s="12">
        <v>0</v>
      </c>
      <c r="L15" s="12">
        <v>1</v>
      </c>
      <c r="M15" s="12">
        <f>SUM(K15:L15)</f>
        <v>1</v>
      </c>
      <c r="N15" s="12">
        <f>M15+I15</f>
        <v>10</v>
      </c>
      <c r="O15" s="38" t="s">
        <v>486</v>
      </c>
      <c r="P15" s="38">
        <v>2</v>
      </c>
      <c r="Q15" s="92">
        <v>2</v>
      </c>
    </row>
    <row r="16" spans="1:17" ht="19.149999999999999" customHeight="1" x14ac:dyDescent="0.25">
      <c r="A16" s="12">
        <v>4</v>
      </c>
      <c r="B16" s="18" t="s">
        <v>363</v>
      </c>
      <c r="C16" s="17" t="s">
        <v>364</v>
      </c>
      <c r="D16" s="12" t="s">
        <v>3</v>
      </c>
      <c r="E16" s="11" t="s">
        <v>55</v>
      </c>
      <c r="F16" s="22" t="s">
        <v>123</v>
      </c>
      <c r="G16" s="12" t="s">
        <v>122</v>
      </c>
      <c r="H16" s="12" t="s">
        <v>122</v>
      </c>
      <c r="I16" s="12" t="s">
        <v>477</v>
      </c>
      <c r="J16" s="22" t="s">
        <v>477</v>
      </c>
      <c r="K16" s="12" t="s">
        <v>477</v>
      </c>
      <c r="L16" s="12" t="s">
        <v>477</v>
      </c>
      <c r="M16" s="12" t="s">
        <v>477</v>
      </c>
      <c r="N16" s="12" t="s">
        <v>477</v>
      </c>
      <c r="O16" s="38" t="s">
        <v>477</v>
      </c>
      <c r="P16" s="38">
        <v>0</v>
      </c>
      <c r="Q16" s="38">
        <v>0</v>
      </c>
    </row>
    <row r="17" spans="1:19" s="7" customFormat="1" ht="20.100000000000001" hidden="1" customHeight="1" x14ac:dyDescent="0.25">
      <c r="A17" s="12">
        <v>6</v>
      </c>
      <c r="B17" s="13" t="s">
        <v>72</v>
      </c>
      <c r="C17" s="13" t="s">
        <v>384</v>
      </c>
      <c r="D17" s="12" t="s">
        <v>16</v>
      </c>
      <c r="E17" s="73" t="s">
        <v>54</v>
      </c>
      <c r="F17" s="22"/>
      <c r="G17" s="12"/>
      <c r="H17" s="12"/>
      <c r="I17" s="12">
        <f t="shared" si="3"/>
        <v>0</v>
      </c>
      <c r="J17" s="22"/>
      <c r="K17" s="12"/>
      <c r="L17" s="12"/>
      <c r="M17" s="12">
        <f t="shared" si="4"/>
        <v>0</v>
      </c>
      <c r="N17" s="12">
        <f t="shared" si="5"/>
        <v>0</v>
      </c>
      <c r="O17" s="38"/>
      <c r="P17" s="38"/>
      <c r="Q17" s="38"/>
      <c r="S17"/>
    </row>
    <row r="18" spans="1:19" ht="20.100000000000001" customHeight="1" x14ac:dyDescent="0.25">
      <c r="A18" s="12">
        <v>7</v>
      </c>
      <c r="B18" s="13" t="s">
        <v>311</v>
      </c>
      <c r="C18" s="13" t="s">
        <v>312</v>
      </c>
      <c r="D18" s="11" t="s">
        <v>16</v>
      </c>
      <c r="E18" s="93" t="s">
        <v>54</v>
      </c>
      <c r="F18" s="22" t="s">
        <v>129</v>
      </c>
      <c r="G18" s="12" t="s">
        <v>129</v>
      </c>
      <c r="H18" s="12" t="s">
        <v>129</v>
      </c>
      <c r="I18" s="12" t="s">
        <v>129</v>
      </c>
      <c r="J18" s="22" t="s">
        <v>129</v>
      </c>
      <c r="K18" s="12" t="s">
        <v>129</v>
      </c>
      <c r="L18" s="12" t="s">
        <v>129</v>
      </c>
      <c r="M18" s="12" t="s">
        <v>129</v>
      </c>
      <c r="N18" s="12" t="s">
        <v>129</v>
      </c>
      <c r="O18" s="38" t="s">
        <v>129</v>
      </c>
      <c r="P18" s="38" t="s">
        <v>129</v>
      </c>
      <c r="Q18" s="38" t="s">
        <v>477</v>
      </c>
    </row>
    <row r="19" spans="1:19" x14ac:dyDescent="0.25">
      <c r="A19" s="116" t="s">
        <v>315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</row>
  </sheetData>
  <sortState xmlns:xlrd2="http://schemas.microsoft.com/office/spreadsheetml/2017/richdata2" ref="A16:Q18">
    <sortCondition ref="A16:A18"/>
  </sortState>
  <mergeCells count="4">
    <mergeCell ref="A2:J2"/>
    <mergeCell ref="A3:Q3"/>
    <mergeCell ref="A19:Q19"/>
    <mergeCell ref="A1:J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FDB2-30A5-479D-B438-6607333CCC01}">
  <sheetPr>
    <tabColor rgb="FF00B0F0"/>
  </sheetPr>
  <dimension ref="A1:N35"/>
  <sheetViews>
    <sheetView windowProtection="1" showGridLines="0" topLeftCell="A3" zoomScale="120" zoomScaleNormal="120" workbookViewId="0">
      <selection activeCell="C12" sqref="C12"/>
    </sheetView>
  </sheetViews>
  <sheetFormatPr defaultColWidth="9.140625" defaultRowHeight="15" x14ac:dyDescent="0.25"/>
  <cols>
    <col min="1" max="1" width="3.140625" customWidth="1"/>
    <col min="2" max="2" width="23.140625" bestFit="1" customWidth="1"/>
    <col min="3" max="3" width="32.140625" customWidth="1"/>
    <col min="4" max="4" width="6.42578125" customWidth="1"/>
    <col min="5" max="5" width="5.85546875" customWidth="1"/>
    <col min="6" max="6" width="6.7109375" customWidth="1"/>
    <col min="7" max="7" width="2.85546875" customWidth="1"/>
    <col min="8" max="8" width="5.7109375" customWidth="1"/>
    <col min="9" max="9" width="2.85546875" customWidth="1"/>
    <col min="10" max="12" width="4" customWidth="1"/>
  </cols>
  <sheetData>
    <row r="1" spans="1:14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</row>
    <row r="2" spans="1:14" ht="42.75" customHeight="1" x14ac:dyDescent="0.25">
      <c r="A2" s="114" t="s">
        <v>460</v>
      </c>
      <c r="B2" s="114"/>
      <c r="C2" s="114"/>
      <c r="D2" s="114"/>
      <c r="E2" s="114"/>
      <c r="F2" s="114"/>
      <c r="G2" s="114"/>
      <c r="H2" s="56"/>
      <c r="I2" s="56"/>
      <c r="J2" s="67"/>
      <c r="K2" s="67"/>
      <c r="L2" s="67"/>
    </row>
    <row r="3" spans="1:14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4" s="75" customFormat="1" x14ac:dyDescent="0.25">
      <c r="C4" s="76"/>
      <c r="D4" s="77"/>
      <c r="E4" s="78"/>
      <c r="F4" s="82" t="s">
        <v>520</v>
      </c>
      <c r="G4" s="78"/>
      <c r="H4" s="82"/>
      <c r="I4" s="78"/>
    </row>
    <row r="5" spans="1:14" x14ac:dyDescent="0.25">
      <c r="A5" s="69" t="s">
        <v>6</v>
      </c>
      <c r="B5" s="20" t="s">
        <v>7</v>
      </c>
      <c r="C5" s="20" t="s">
        <v>8</v>
      </c>
      <c r="D5" s="70" t="s">
        <v>13</v>
      </c>
      <c r="E5" s="70" t="s">
        <v>9</v>
      </c>
      <c r="F5" s="62" t="s">
        <v>11</v>
      </c>
      <c r="G5" s="62" t="s">
        <v>10</v>
      </c>
      <c r="H5" s="62" t="s">
        <v>11</v>
      </c>
      <c r="I5" s="62" t="s">
        <v>10</v>
      </c>
      <c r="J5" s="62" t="s">
        <v>12</v>
      </c>
      <c r="K5" s="62" t="s">
        <v>533</v>
      </c>
      <c r="L5" s="62" t="s">
        <v>534</v>
      </c>
    </row>
    <row r="6" spans="1:14" s="7" customFormat="1" ht="20.100000000000001" customHeight="1" x14ac:dyDescent="0.25">
      <c r="A6" s="12">
        <v>4</v>
      </c>
      <c r="B6" s="16" t="s">
        <v>116</v>
      </c>
      <c r="C6" s="15" t="s">
        <v>393</v>
      </c>
      <c r="D6" s="12" t="s">
        <v>3</v>
      </c>
      <c r="E6" s="96" t="s">
        <v>63</v>
      </c>
      <c r="F6" s="44">
        <v>70.010000000000005</v>
      </c>
      <c r="G6" s="12">
        <v>0</v>
      </c>
      <c r="H6" s="22">
        <v>37.58</v>
      </c>
      <c r="I6" s="12">
        <v>0</v>
      </c>
      <c r="J6" s="38" t="s">
        <v>474</v>
      </c>
      <c r="K6" s="38">
        <v>30</v>
      </c>
      <c r="L6" s="96">
        <v>7</v>
      </c>
    </row>
    <row r="7" spans="1:14" ht="20.100000000000001" customHeight="1" x14ac:dyDescent="0.25">
      <c r="A7" s="12">
        <v>22</v>
      </c>
      <c r="B7" s="9" t="s">
        <v>22</v>
      </c>
      <c r="C7" s="9" t="s">
        <v>19</v>
      </c>
      <c r="D7" s="12" t="s">
        <v>16</v>
      </c>
      <c r="E7" s="97" t="s">
        <v>63</v>
      </c>
      <c r="F7" s="44">
        <v>71.59</v>
      </c>
      <c r="G7" s="12">
        <v>0</v>
      </c>
      <c r="H7" s="22">
        <v>41.14</v>
      </c>
      <c r="I7" s="12">
        <v>0</v>
      </c>
      <c r="J7" s="38" t="s">
        <v>475</v>
      </c>
      <c r="K7" s="38">
        <v>28</v>
      </c>
      <c r="L7" s="97">
        <v>5</v>
      </c>
    </row>
    <row r="8" spans="1:14" s="7" customFormat="1" ht="20.100000000000001" customHeight="1" x14ac:dyDescent="0.25">
      <c r="A8" s="12">
        <v>17</v>
      </c>
      <c r="B8" s="13" t="s">
        <v>388</v>
      </c>
      <c r="C8" s="13" t="s">
        <v>389</v>
      </c>
      <c r="D8" s="11" t="s">
        <v>4</v>
      </c>
      <c r="E8" s="99" t="s">
        <v>205</v>
      </c>
      <c r="F8" s="44">
        <v>71.3</v>
      </c>
      <c r="G8" s="12">
        <v>0</v>
      </c>
      <c r="H8" s="22">
        <v>41.68</v>
      </c>
      <c r="I8" s="12">
        <v>0</v>
      </c>
      <c r="J8" s="38" t="s">
        <v>481</v>
      </c>
      <c r="K8" s="38">
        <v>27</v>
      </c>
      <c r="L8" s="98">
        <v>15</v>
      </c>
    </row>
    <row r="9" spans="1:14" ht="20.100000000000001" customHeight="1" x14ac:dyDescent="0.25">
      <c r="A9" s="12" t="s">
        <v>465</v>
      </c>
      <c r="B9" s="17" t="s">
        <v>489</v>
      </c>
      <c r="C9" s="10" t="s">
        <v>236</v>
      </c>
      <c r="D9" s="12" t="s">
        <v>3</v>
      </c>
      <c r="E9" s="12" t="s">
        <v>57</v>
      </c>
      <c r="F9" s="44">
        <v>74.55</v>
      </c>
      <c r="G9" s="12">
        <v>0</v>
      </c>
      <c r="H9" s="22">
        <v>48.05</v>
      </c>
      <c r="I9" s="12">
        <v>0</v>
      </c>
      <c r="J9" s="38" t="s">
        <v>479</v>
      </c>
      <c r="K9" s="38">
        <v>26</v>
      </c>
      <c r="L9" s="38">
        <v>5</v>
      </c>
    </row>
    <row r="10" spans="1:14" ht="20.100000000000001" customHeight="1" x14ac:dyDescent="0.25">
      <c r="A10" s="12">
        <v>7</v>
      </c>
      <c r="B10" s="13" t="s">
        <v>32</v>
      </c>
      <c r="C10" s="13" t="s">
        <v>242</v>
      </c>
      <c r="D10" s="12" t="s">
        <v>27</v>
      </c>
      <c r="E10" s="99" t="s">
        <v>205</v>
      </c>
      <c r="F10" s="44">
        <v>68.819999999999993</v>
      </c>
      <c r="G10" s="12">
        <v>0</v>
      </c>
      <c r="H10" s="22">
        <v>36.22</v>
      </c>
      <c r="I10" s="12">
        <v>4</v>
      </c>
      <c r="J10" s="38" t="s">
        <v>482</v>
      </c>
      <c r="K10" s="38">
        <v>25</v>
      </c>
      <c r="L10" s="98">
        <v>13</v>
      </c>
    </row>
    <row r="11" spans="1:14" ht="20.100000000000001" customHeight="1" x14ac:dyDescent="0.25">
      <c r="A11" s="12" t="s">
        <v>471</v>
      </c>
      <c r="B11" s="18" t="s">
        <v>328</v>
      </c>
      <c r="C11" s="17" t="s">
        <v>220</v>
      </c>
      <c r="D11" s="12" t="s">
        <v>16</v>
      </c>
      <c r="E11" s="94" t="s">
        <v>64</v>
      </c>
      <c r="F11" s="44">
        <v>70.11</v>
      </c>
      <c r="G11" s="12">
        <v>0</v>
      </c>
      <c r="H11" s="22">
        <v>49.38</v>
      </c>
      <c r="I11" s="12">
        <v>4</v>
      </c>
      <c r="J11" s="38" t="s">
        <v>480</v>
      </c>
      <c r="K11" s="38">
        <v>24</v>
      </c>
      <c r="L11" s="94">
        <v>6</v>
      </c>
    </row>
    <row r="12" spans="1:14" ht="20.100000000000001" customHeight="1" x14ac:dyDescent="0.25">
      <c r="A12" s="12">
        <v>18</v>
      </c>
      <c r="B12" s="9" t="s">
        <v>255</v>
      </c>
      <c r="C12" s="9" t="s">
        <v>256</v>
      </c>
      <c r="D12" s="12" t="s">
        <v>3</v>
      </c>
      <c r="E12" s="97" t="s">
        <v>63</v>
      </c>
      <c r="F12" s="44">
        <v>74.41</v>
      </c>
      <c r="G12" s="12">
        <v>0</v>
      </c>
      <c r="H12" s="22">
        <v>52.69</v>
      </c>
      <c r="I12" s="12">
        <v>15</v>
      </c>
      <c r="J12" s="38" t="s">
        <v>478</v>
      </c>
      <c r="K12" s="38">
        <v>23</v>
      </c>
      <c r="L12" s="97">
        <v>4</v>
      </c>
    </row>
    <row r="13" spans="1:14" ht="20.100000000000001" customHeight="1" x14ac:dyDescent="0.25">
      <c r="A13" s="12">
        <v>5</v>
      </c>
      <c r="B13" s="13" t="s">
        <v>304</v>
      </c>
      <c r="C13" s="13" t="s">
        <v>297</v>
      </c>
      <c r="D13" s="12" t="s">
        <v>16</v>
      </c>
      <c r="E13" s="93" t="s">
        <v>64</v>
      </c>
      <c r="F13" s="44">
        <v>65.430000000000007</v>
      </c>
      <c r="G13" s="12">
        <v>0</v>
      </c>
      <c r="H13" s="22" t="s">
        <v>123</v>
      </c>
      <c r="I13" s="12" t="s">
        <v>477</v>
      </c>
      <c r="J13" s="38" t="s">
        <v>485</v>
      </c>
      <c r="K13" s="38">
        <v>22</v>
      </c>
      <c r="L13" s="93">
        <v>4</v>
      </c>
    </row>
    <row r="14" spans="1:14" ht="20.100000000000001" customHeight="1" x14ac:dyDescent="0.25">
      <c r="A14" s="12">
        <v>10</v>
      </c>
      <c r="B14" s="10" t="s">
        <v>424</v>
      </c>
      <c r="C14" s="9" t="s">
        <v>104</v>
      </c>
      <c r="D14" s="11" t="s">
        <v>27</v>
      </c>
      <c r="E14" s="12" t="s">
        <v>57</v>
      </c>
      <c r="F14" s="44">
        <v>69.87</v>
      </c>
      <c r="G14" s="12">
        <v>0</v>
      </c>
      <c r="H14" s="22" t="s">
        <v>123</v>
      </c>
      <c r="I14" s="12" t="s">
        <v>477</v>
      </c>
      <c r="J14" s="38" t="s">
        <v>485</v>
      </c>
      <c r="K14" s="38">
        <v>21</v>
      </c>
      <c r="L14" s="38">
        <v>3</v>
      </c>
    </row>
    <row r="15" spans="1:14" ht="19.149999999999999" customHeight="1" x14ac:dyDescent="0.25">
      <c r="A15" s="12">
        <v>16</v>
      </c>
      <c r="B15" s="18" t="s">
        <v>87</v>
      </c>
      <c r="C15" s="15" t="s">
        <v>220</v>
      </c>
      <c r="D15" s="12" t="s">
        <v>16</v>
      </c>
      <c r="E15" s="94" t="s">
        <v>64</v>
      </c>
      <c r="F15" s="44">
        <v>70.72</v>
      </c>
      <c r="G15" s="12">
        <v>0</v>
      </c>
      <c r="H15" s="22" t="s">
        <v>129</v>
      </c>
      <c r="I15" s="12" t="s">
        <v>129</v>
      </c>
      <c r="J15" s="38" t="s">
        <v>487</v>
      </c>
      <c r="K15" s="38">
        <v>20</v>
      </c>
      <c r="L15" s="94">
        <v>3</v>
      </c>
    </row>
    <row r="16" spans="1:14" s="89" customFormat="1" ht="20.100000000000001" customHeight="1" x14ac:dyDescent="0.25">
      <c r="A16" s="12">
        <v>11</v>
      </c>
      <c r="B16" s="13" t="s">
        <v>314</v>
      </c>
      <c r="C16" s="13" t="s">
        <v>213</v>
      </c>
      <c r="D16" s="11" t="s">
        <v>4</v>
      </c>
      <c r="E16" s="97" t="s">
        <v>63</v>
      </c>
      <c r="F16" s="44">
        <v>77.63</v>
      </c>
      <c r="G16" s="12">
        <v>2</v>
      </c>
      <c r="H16" s="22"/>
      <c r="I16" s="12"/>
      <c r="J16" s="38" t="s">
        <v>488</v>
      </c>
      <c r="K16" s="38">
        <v>19</v>
      </c>
      <c r="L16" s="97">
        <v>3</v>
      </c>
      <c r="M16"/>
      <c r="N16"/>
    </row>
    <row r="17" spans="1:14" ht="20.100000000000001" customHeight="1" x14ac:dyDescent="0.25">
      <c r="A17" s="12">
        <v>12</v>
      </c>
      <c r="B17" s="13" t="s">
        <v>71</v>
      </c>
      <c r="C17" s="9" t="s">
        <v>339</v>
      </c>
      <c r="D17" s="12" t="s">
        <v>70</v>
      </c>
      <c r="E17" s="93" t="s">
        <v>64</v>
      </c>
      <c r="F17" s="44">
        <v>62.81</v>
      </c>
      <c r="G17" s="12">
        <v>4</v>
      </c>
      <c r="H17" s="22"/>
      <c r="I17" s="12"/>
      <c r="J17" s="38" t="s">
        <v>511</v>
      </c>
      <c r="K17" s="38">
        <v>18</v>
      </c>
      <c r="L17" s="93">
        <v>2</v>
      </c>
    </row>
    <row r="18" spans="1:14" ht="20.100000000000001" customHeight="1" x14ac:dyDescent="0.25">
      <c r="A18" s="12">
        <v>23</v>
      </c>
      <c r="B18" s="9" t="s">
        <v>225</v>
      </c>
      <c r="C18" s="9" t="s">
        <v>227</v>
      </c>
      <c r="D18" s="12" t="s">
        <v>226</v>
      </c>
      <c r="E18" s="99" t="s">
        <v>205</v>
      </c>
      <c r="F18" s="44">
        <v>67.989999999999995</v>
      </c>
      <c r="G18" s="12">
        <v>4</v>
      </c>
      <c r="H18" s="22"/>
      <c r="I18" s="12"/>
      <c r="J18" s="38" t="s">
        <v>493</v>
      </c>
      <c r="K18" s="38">
        <v>17</v>
      </c>
      <c r="L18" s="98">
        <v>12</v>
      </c>
    </row>
    <row r="19" spans="1:14" ht="20.100000000000001" customHeight="1" x14ac:dyDescent="0.25">
      <c r="A19" s="12">
        <v>21</v>
      </c>
      <c r="B19" s="9" t="s">
        <v>375</v>
      </c>
      <c r="C19" s="9" t="s">
        <v>242</v>
      </c>
      <c r="D19" s="12" t="s">
        <v>27</v>
      </c>
      <c r="E19" s="99" t="s">
        <v>205</v>
      </c>
      <c r="F19" s="44">
        <v>68.47</v>
      </c>
      <c r="G19" s="12">
        <v>4</v>
      </c>
      <c r="H19" s="22"/>
      <c r="I19" s="12"/>
      <c r="J19" s="38" t="s">
        <v>512</v>
      </c>
      <c r="K19" s="38">
        <v>16</v>
      </c>
      <c r="L19" s="98">
        <v>11</v>
      </c>
    </row>
    <row r="20" spans="1:14" s="7" customFormat="1" ht="20.100000000000001" customHeight="1" x14ac:dyDescent="0.25">
      <c r="A20" s="12">
        <v>2</v>
      </c>
      <c r="B20" s="9" t="s">
        <v>84</v>
      </c>
      <c r="C20" s="10" t="s">
        <v>346</v>
      </c>
      <c r="D20" s="12" t="s">
        <v>16</v>
      </c>
      <c r="E20" s="99" t="s">
        <v>205</v>
      </c>
      <c r="F20" s="44">
        <v>69.349999999999994</v>
      </c>
      <c r="G20" s="12">
        <v>4</v>
      </c>
      <c r="H20" s="22"/>
      <c r="I20" s="12"/>
      <c r="J20" s="38" t="s">
        <v>526</v>
      </c>
      <c r="K20" s="38">
        <v>15</v>
      </c>
      <c r="L20" s="98">
        <v>10</v>
      </c>
    </row>
    <row r="21" spans="1:14" ht="20.100000000000001" customHeight="1" x14ac:dyDescent="0.25">
      <c r="A21" s="12">
        <v>24</v>
      </c>
      <c r="B21" s="9" t="s">
        <v>324</v>
      </c>
      <c r="C21" s="9" t="s">
        <v>79</v>
      </c>
      <c r="D21" s="11" t="s">
        <v>3</v>
      </c>
      <c r="E21" s="97" t="s">
        <v>63</v>
      </c>
      <c r="F21" s="44">
        <v>71.8</v>
      </c>
      <c r="G21" s="12">
        <v>4</v>
      </c>
      <c r="H21" s="22"/>
      <c r="I21" s="12"/>
      <c r="J21" s="38" t="s">
        <v>527</v>
      </c>
      <c r="K21" s="38">
        <v>14</v>
      </c>
      <c r="L21" s="97">
        <v>2</v>
      </c>
    </row>
    <row r="22" spans="1:14" ht="18.600000000000001" customHeight="1" x14ac:dyDescent="0.25">
      <c r="A22" s="12">
        <v>13</v>
      </c>
      <c r="B22" s="9" t="s">
        <v>73</v>
      </c>
      <c r="C22" s="9" t="s">
        <v>107</v>
      </c>
      <c r="D22" s="12" t="s">
        <v>3</v>
      </c>
      <c r="E22" s="97" t="s">
        <v>63</v>
      </c>
      <c r="F22" s="44">
        <v>71.95</v>
      </c>
      <c r="G22" s="12">
        <v>4</v>
      </c>
      <c r="H22" s="22"/>
      <c r="I22" s="12"/>
      <c r="J22" s="38" t="s">
        <v>528</v>
      </c>
      <c r="K22" s="38">
        <v>13</v>
      </c>
      <c r="L22" s="97">
        <v>1</v>
      </c>
      <c r="N22" s="7"/>
    </row>
    <row r="23" spans="1:14" s="7" customFormat="1" ht="20.100000000000001" customHeight="1" x14ac:dyDescent="0.25">
      <c r="A23" s="12">
        <v>20</v>
      </c>
      <c r="B23" s="9" t="s">
        <v>207</v>
      </c>
      <c r="C23" s="10" t="s">
        <v>206</v>
      </c>
      <c r="D23" s="11" t="s">
        <v>3</v>
      </c>
      <c r="E23" s="99" t="s">
        <v>205</v>
      </c>
      <c r="F23" s="44">
        <v>72.16</v>
      </c>
      <c r="G23" s="12">
        <v>4</v>
      </c>
      <c r="H23" s="22"/>
      <c r="I23" s="12"/>
      <c r="J23" s="38" t="s">
        <v>529</v>
      </c>
      <c r="K23" s="38">
        <v>12</v>
      </c>
      <c r="L23" s="98">
        <v>9</v>
      </c>
    </row>
    <row r="24" spans="1:14" s="7" customFormat="1" ht="20.100000000000001" customHeight="1" x14ac:dyDescent="0.25">
      <c r="A24" s="12">
        <v>14</v>
      </c>
      <c r="B24" s="9" t="s">
        <v>58</v>
      </c>
      <c r="C24" s="9" t="s">
        <v>240</v>
      </c>
      <c r="D24" s="12" t="s">
        <v>3</v>
      </c>
      <c r="E24" s="99" t="s">
        <v>205</v>
      </c>
      <c r="F24" s="44">
        <v>72.290000000000006</v>
      </c>
      <c r="G24" s="12">
        <v>4</v>
      </c>
      <c r="H24" s="22"/>
      <c r="I24" s="12"/>
      <c r="J24" s="38" t="s">
        <v>530</v>
      </c>
      <c r="K24" s="38">
        <v>11</v>
      </c>
      <c r="L24" s="98">
        <v>8</v>
      </c>
    </row>
    <row r="25" spans="1:14" ht="19.149999999999999" customHeight="1" x14ac:dyDescent="0.25">
      <c r="A25" s="12">
        <v>26</v>
      </c>
      <c r="B25" s="13" t="s">
        <v>151</v>
      </c>
      <c r="C25" s="14" t="s">
        <v>265</v>
      </c>
      <c r="D25" s="12" t="s">
        <v>317</v>
      </c>
      <c r="E25" s="99" t="s">
        <v>205</v>
      </c>
      <c r="F25" s="44">
        <v>73.14</v>
      </c>
      <c r="G25" s="12">
        <v>4</v>
      </c>
      <c r="H25" s="22"/>
      <c r="I25" s="12"/>
      <c r="J25" s="38" t="s">
        <v>524</v>
      </c>
      <c r="K25" s="38">
        <v>10</v>
      </c>
      <c r="L25" s="98">
        <v>7</v>
      </c>
    </row>
    <row r="26" spans="1:14" ht="20.100000000000001" customHeight="1" x14ac:dyDescent="0.25">
      <c r="A26" s="12">
        <v>8</v>
      </c>
      <c r="B26" s="13" t="s">
        <v>325</v>
      </c>
      <c r="C26" s="13" t="s">
        <v>79</v>
      </c>
      <c r="D26" s="11" t="s">
        <v>3</v>
      </c>
      <c r="E26" s="12" t="s">
        <v>57</v>
      </c>
      <c r="F26" s="44">
        <v>74.349999999999994</v>
      </c>
      <c r="G26" s="12">
        <v>4</v>
      </c>
      <c r="H26" s="22"/>
      <c r="I26" s="12"/>
      <c r="J26" s="38" t="s">
        <v>522</v>
      </c>
      <c r="K26" s="38">
        <v>9</v>
      </c>
      <c r="L26" s="38">
        <v>2</v>
      </c>
    </row>
    <row r="27" spans="1:14" ht="20.100000000000001" customHeight="1" x14ac:dyDescent="0.25">
      <c r="A27" s="12" t="s">
        <v>491</v>
      </c>
      <c r="B27" s="14" t="s">
        <v>137</v>
      </c>
      <c r="C27" s="10" t="s">
        <v>97</v>
      </c>
      <c r="D27" s="12" t="s">
        <v>4</v>
      </c>
      <c r="E27" s="99" t="s">
        <v>205</v>
      </c>
      <c r="F27" s="44">
        <v>76.34</v>
      </c>
      <c r="G27" s="12">
        <v>13</v>
      </c>
      <c r="H27" s="22"/>
      <c r="I27" s="12"/>
      <c r="J27" s="38" t="s">
        <v>531</v>
      </c>
      <c r="K27" s="38">
        <v>8</v>
      </c>
      <c r="L27" s="98">
        <v>6</v>
      </c>
    </row>
    <row r="28" spans="1:14" ht="20.100000000000001" customHeight="1" x14ac:dyDescent="0.25">
      <c r="A28" s="12">
        <v>27</v>
      </c>
      <c r="B28" s="9" t="s">
        <v>305</v>
      </c>
      <c r="C28" s="9" t="s">
        <v>44</v>
      </c>
      <c r="D28" s="12" t="s">
        <v>3</v>
      </c>
      <c r="E28" s="99" t="s">
        <v>205</v>
      </c>
      <c r="F28" s="44">
        <v>85.39</v>
      </c>
      <c r="G28" s="12">
        <v>14</v>
      </c>
      <c r="H28" s="22"/>
      <c r="I28" s="12"/>
      <c r="J28" s="38" t="s">
        <v>521</v>
      </c>
      <c r="K28" s="38">
        <v>7</v>
      </c>
      <c r="L28" s="98">
        <v>5</v>
      </c>
    </row>
    <row r="29" spans="1:14" ht="20.100000000000001" customHeight="1" x14ac:dyDescent="0.25">
      <c r="A29" s="12">
        <v>9</v>
      </c>
      <c r="B29" s="16" t="s">
        <v>111</v>
      </c>
      <c r="C29" s="15" t="s">
        <v>241</v>
      </c>
      <c r="D29" s="11" t="s">
        <v>39</v>
      </c>
      <c r="E29" s="99" t="s">
        <v>205</v>
      </c>
      <c r="F29" s="44">
        <v>71.75</v>
      </c>
      <c r="G29" s="12">
        <v>16</v>
      </c>
      <c r="H29" s="22"/>
      <c r="I29" s="12"/>
      <c r="J29" s="38" t="s">
        <v>523</v>
      </c>
      <c r="K29" s="38">
        <v>6</v>
      </c>
      <c r="L29" s="98">
        <v>4</v>
      </c>
    </row>
    <row r="30" spans="1:14" ht="18.600000000000001" customHeight="1" x14ac:dyDescent="0.25">
      <c r="A30" s="12">
        <v>15</v>
      </c>
      <c r="B30" s="16" t="s">
        <v>367</v>
      </c>
      <c r="C30" s="15" t="s">
        <v>281</v>
      </c>
      <c r="D30" s="12" t="s">
        <v>27</v>
      </c>
      <c r="E30" s="99" t="s">
        <v>205</v>
      </c>
      <c r="F30" s="44">
        <v>85.08</v>
      </c>
      <c r="G30" s="12">
        <v>18</v>
      </c>
      <c r="H30" s="22"/>
      <c r="I30" s="12"/>
      <c r="J30" s="38" t="s">
        <v>532</v>
      </c>
      <c r="K30" s="38">
        <v>5</v>
      </c>
      <c r="L30" s="98">
        <v>3</v>
      </c>
      <c r="N30" s="7"/>
    </row>
    <row r="31" spans="1:14" s="7" customFormat="1" ht="20.100000000000001" customHeight="1" x14ac:dyDescent="0.25">
      <c r="A31" s="12">
        <v>6</v>
      </c>
      <c r="B31" s="9" t="s">
        <v>26</v>
      </c>
      <c r="C31" s="9" t="s">
        <v>309</v>
      </c>
      <c r="D31" s="11" t="s">
        <v>27</v>
      </c>
      <c r="E31" s="93" t="s">
        <v>64</v>
      </c>
      <c r="F31" s="44">
        <v>85.06</v>
      </c>
      <c r="G31" s="12">
        <v>22</v>
      </c>
      <c r="H31" s="22"/>
      <c r="I31" s="12"/>
      <c r="J31" s="38" t="s">
        <v>525</v>
      </c>
      <c r="K31" s="38">
        <v>4</v>
      </c>
      <c r="L31" s="93">
        <v>1</v>
      </c>
    </row>
    <row r="32" spans="1:14" s="7" customFormat="1" ht="20.100000000000001" customHeight="1" x14ac:dyDescent="0.25">
      <c r="A32" s="12">
        <v>3</v>
      </c>
      <c r="B32" s="9" t="s">
        <v>321</v>
      </c>
      <c r="C32" s="9" t="s">
        <v>215</v>
      </c>
      <c r="D32" s="11" t="s">
        <v>27</v>
      </c>
      <c r="E32" s="99" t="s">
        <v>205</v>
      </c>
      <c r="F32" s="44" t="s">
        <v>123</v>
      </c>
      <c r="G32" s="12" t="s">
        <v>477</v>
      </c>
      <c r="H32" s="22" t="s">
        <v>477</v>
      </c>
      <c r="I32" s="12" t="s">
        <v>477</v>
      </c>
      <c r="J32" s="38" t="s">
        <v>477</v>
      </c>
      <c r="K32" s="38">
        <v>0</v>
      </c>
      <c r="L32" s="98">
        <v>0</v>
      </c>
    </row>
    <row r="33" spans="1:12" ht="19.149999999999999" customHeight="1" x14ac:dyDescent="0.25">
      <c r="A33" s="12">
        <v>25</v>
      </c>
      <c r="B33" s="9" t="s">
        <v>85</v>
      </c>
      <c r="C33" s="10" t="s">
        <v>346</v>
      </c>
      <c r="D33" s="12" t="s">
        <v>16</v>
      </c>
      <c r="E33" s="99" t="s">
        <v>205</v>
      </c>
      <c r="F33" s="44" t="s">
        <v>123</v>
      </c>
      <c r="G33" s="12" t="s">
        <v>477</v>
      </c>
      <c r="H33" s="22" t="s">
        <v>477</v>
      </c>
      <c r="I33" s="12" t="s">
        <v>477</v>
      </c>
      <c r="J33" s="38" t="s">
        <v>477</v>
      </c>
      <c r="K33" s="38">
        <v>0</v>
      </c>
      <c r="L33" s="98">
        <v>0</v>
      </c>
    </row>
    <row r="34" spans="1:12" ht="20.100000000000001" customHeight="1" x14ac:dyDescent="0.25">
      <c r="A34" s="12">
        <v>1</v>
      </c>
      <c r="B34" s="9" t="s">
        <v>381</v>
      </c>
      <c r="C34" s="13" t="s">
        <v>270</v>
      </c>
      <c r="D34" s="12" t="s">
        <v>3</v>
      </c>
      <c r="E34" s="12" t="s">
        <v>57</v>
      </c>
      <c r="F34" s="44" t="s">
        <v>517</v>
      </c>
      <c r="G34" s="12" t="s">
        <v>477</v>
      </c>
      <c r="H34" s="22" t="s">
        <v>477</v>
      </c>
      <c r="I34" s="12" t="s">
        <v>477</v>
      </c>
      <c r="J34" s="38" t="s">
        <v>477</v>
      </c>
      <c r="K34" s="38" t="s">
        <v>477</v>
      </c>
      <c r="L34" s="38" t="s">
        <v>477</v>
      </c>
    </row>
    <row r="35" spans="1:12" x14ac:dyDescent="0.25">
      <c r="A35" s="116" t="s">
        <v>315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</row>
  </sheetData>
  <autoFilter ref="A5:L5" xr:uid="{C9F0FDB2-30A5-479D-B438-6607333CCC01}">
    <sortState xmlns:xlrd2="http://schemas.microsoft.com/office/spreadsheetml/2017/richdata2" ref="A6:L34">
      <sortCondition descending="1" ref="K5"/>
    </sortState>
  </autoFilter>
  <mergeCells count="4">
    <mergeCell ref="A2:G2"/>
    <mergeCell ref="A3:L3"/>
    <mergeCell ref="A35:L35"/>
    <mergeCell ref="A1:H1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DFBB-E989-47A3-8680-EE8BC3217416}">
  <sheetPr>
    <tabColor rgb="FF00B0F0"/>
  </sheetPr>
  <dimension ref="A1:L17"/>
  <sheetViews>
    <sheetView windowProtection="1" showGridLines="0" topLeftCell="A3" zoomScale="120" zoomScaleNormal="120" workbookViewId="0">
      <selection activeCell="A9" sqref="A9:XFD9"/>
    </sheetView>
  </sheetViews>
  <sheetFormatPr defaultColWidth="9.140625" defaultRowHeight="15" x14ac:dyDescent="0.25"/>
  <cols>
    <col min="1" max="1" width="3.140625" customWidth="1"/>
    <col min="2" max="2" width="20.85546875" customWidth="1"/>
    <col min="3" max="3" width="30.28515625" customWidth="1"/>
    <col min="4" max="4" width="6.140625" customWidth="1"/>
    <col min="5" max="5" width="5" customWidth="1"/>
    <col min="6" max="6" width="6.5703125" customWidth="1"/>
    <col min="7" max="7" width="3.28515625" customWidth="1"/>
    <col min="8" max="8" width="6.28515625" customWidth="1"/>
    <col min="9" max="9" width="2.85546875" customWidth="1"/>
    <col min="10" max="12" width="3.28515625" customWidth="1"/>
  </cols>
  <sheetData>
    <row r="1" spans="1:12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</row>
    <row r="2" spans="1:12" ht="42.75" customHeight="1" x14ac:dyDescent="0.25">
      <c r="A2" s="114" t="s">
        <v>461</v>
      </c>
      <c r="B2" s="114"/>
      <c r="C2" s="114"/>
      <c r="D2" s="114"/>
      <c r="E2" s="114"/>
      <c r="F2" s="114"/>
      <c r="G2" s="114"/>
      <c r="H2" s="56"/>
      <c r="I2" s="56"/>
      <c r="J2" s="67"/>
      <c r="K2" s="67"/>
      <c r="L2" s="67"/>
    </row>
    <row r="3" spans="1:12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2" s="75" customFormat="1" x14ac:dyDescent="0.25">
      <c r="C5" s="76"/>
      <c r="D5" s="77"/>
      <c r="E5" s="78"/>
      <c r="F5" s="82"/>
      <c r="G5" s="77"/>
      <c r="H5" s="78"/>
      <c r="I5" s="82" t="s">
        <v>520</v>
      </c>
      <c r="J5" s="79"/>
      <c r="K5" s="79"/>
      <c r="L5" s="79"/>
    </row>
    <row r="6" spans="1:12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11</v>
      </c>
      <c r="I6" s="62" t="s">
        <v>10</v>
      </c>
      <c r="J6" s="62" t="s">
        <v>12</v>
      </c>
      <c r="K6" s="62" t="s">
        <v>533</v>
      </c>
      <c r="L6" s="62" t="s">
        <v>534</v>
      </c>
    </row>
    <row r="7" spans="1:12" ht="20.100000000000001" customHeight="1" x14ac:dyDescent="0.25">
      <c r="A7" s="12">
        <v>9</v>
      </c>
      <c r="B7" s="66" t="s">
        <v>257</v>
      </c>
      <c r="C7" s="13" t="s">
        <v>295</v>
      </c>
      <c r="D7" s="12" t="s">
        <v>3</v>
      </c>
      <c r="E7" s="93" t="s">
        <v>303</v>
      </c>
      <c r="F7" s="22">
        <v>73.209999999999994</v>
      </c>
      <c r="G7" s="12">
        <v>0</v>
      </c>
      <c r="H7" s="22">
        <v>39.29</v>
      </c>
      <c r="I7" s="12">
        <v>0</v>
      </c>
      <c r="J7" s="38" t="s">
        <v>474</v>
      </c>
      <c r="K7" s="38">
        <v>10</v>
      </c>
      <c r="L7" s="38">
        <v>4</v>
      </c>
    </row>
    <row r="8" spans="1:12" ht="20.100000000000001" customHeight="1" x14ac:dyDescent="0.25">
      <c r="A8" s="12">
        <v>6</v>
      </c>
      <c r="B8" s="9" t="s">
        <v>282</v>
      </c>
      <c r="C8" s="9" t="s">
        <v>219</v>
      </c>
      <c r="D8" s="12" t="s">
        <v>27</v>
      </c>
      <c r="E8" s="101" t="s">
        <v>62</v>
      </c>
      <c r="F8" s="22">
        <v>67.510000000000005</v>
      </c>
      <c r="G8" s="12">
        <v>0</v>
      </c>
      <c r="H8" s="22">
        <v>39.770000000000003</v>
      </c>
      <c r="I8" s="12">
        <v>4</v>
      </c>
      <c r="J8" s="38" t="s">
        <v>475</v>
      </c>
      <c r="K8" s="38">
        <v>8</v>
      </c>
      <c r="L8" s="38">
        <v>3</v>
      </c>
    </row>
    <row r="9" spans="1:12" ht="20.100000000000001" customHeight="1" x14ac:dyDescent="0.25">
      <c r="A9" s="12">
        <v>5</v>
      </c>
      <c r="B9" s="10" t="s">
        <v>105</v>
      </c>
      <c r="C9" s="9" t="s">
        <v>104</v>
      </c>
      <c r="D9" s="11" t="s">
        <v>27</v>
      </c>
      <c r="E9" s="12" t="s">
        <v>78</v>
      </c>
      <c r="F9" s="22">
        <v>73.290000000000006</v>
      </c>
      <c r="G9" s="12">
        <v>0</v>
      </c>
      <c r="H9" s="22">
        <v>58.15</v>
      </c>
      <c r="I9" s="12">
        <v>13</v>
      </c>
      <c r="J9" s="38" t="s">
        <v>481</v>
      </c>
      <c r="K9" s="38">
        <v>7</v>
      </c>
      <c r="L9" s="38">
        <v>3</v>
      </c>
    </row>
    <row r="10" spans="1:12" ht="20.100000000000001" customHeight="1" x14ac:dyDescent="0.25">
      <c r="A10" s="12">
        <v>1</v>
      </c>
      <c r="B10" s="13" t="s">
        <v>68</v>
      </c>
      <c r="C10" s="13" t="s">
        <v>66</v>
      </c>
      <c r="D10" s="12" t="s">
        <v>61</v>
      </c>
      <c r="E10" s="12" t="s">
        <v>78</v>
      </c>
      <c r="F10" s="22">
        <v>70.680000000000007</v>
      </c>
      <c r="G10" s="12">
        <v>0</v>
      </c>
      <c r="H10" s="22" t="s">
        <v>129</v>
      </c>
      <c r="I10" s="12" t="s">
        <v>129</v>
      </c>
      <c r="J10" s="38" t="s">
        <v>479</v>
      </c>
      <c r="K10" s="100">
        <v>5.5</v>
      </c>
      <c r="L10" s="38">
        <v>1</v>
      </c>
    </row>
    <row r="11" spans="1:12" ht="20.100000000000001" customHeight="1" x14ac:dyDescent="0.25">
      <c r="A11" s="12">
        <v>3</v>
      </c>
      <c r="B11" s="16" t="s">
        <v>109</v>
      </c>
      <c r="C11" s="15" t="s">
        <v>413</v>
      </c>
      <c r="D11" s="11" t="s">
        <v>4</v>
      </c>
      <c r="E11" s="93" t="s">
        <v>303</v>
      </c>
      <c r="F11" s="22">
        <v>71.819999999999993</v>
      </c>
      <c r="G11" s="12">
        <v>0</v>
      </c>
      <c r="H11" s="22" t="s">
        <v>129</v>
      </c>
      <c r="I11" s="12" t="s">
        <v>129</v>
      </c>
      <c r="J11" s="38" t="s">
        <v>479</v>
      </c>
      <c r="K11" s="100">
        <v>5.5</v>
      </c>
      <c r="L11" s="38">
        <v>2</v>
      </c>
    </row>
    <row r="12" spans="1:12" ht="20.100000000000001" customHeight="1" x14ac:dyDescent="0.25">
      <c r="A12" s="12" t="s">
        <v>465</v>
      </c>
      <c r="B12" s="16" t="s">
        <v>453</v>
      </c>
      <c r="C12" s="15" t="s">
        <v>454</v>
      </c>
      <c r="D12" s="12" t="s">
        <v>25</v>
      </c>
      <c r="E12" s="94" t="s">
        <v>303</v>
      </c>
      <c r="F12" s="22">
        <v>75.12</v>
      </c>
      <c r="G12" s="12">
        <v>4</v>
      </c>
      <c r="H12" s="22"/>
      <c r="I12" s="12"/>
      <c r="J12" s="38" t="s">
        <v>480</v>
      </c>
      <c r="K12" s="38">
        <v>4</v>
      </c>
      <c r="L12" s="38">
        <v>1</v>
      </c>
    </row>
    <row r="13" spans="1:12" ht="20.100000000000001" customHeight="1" x14ac:dyDescent="0.25">
      <c r="A13" s="12">
        <v>2</v>
      </c>
      <c r="B13" s="9" t="s">
        <v>83</v>
      </c>
      <c r="C13" s="9" t="s">
        <v>256</v>
      </c>
      <c r="D13" s="12" t="s">
        <v>3</v>
      </c>
      <c r="E13" s="102" t="s">
        <v>56</v>
      </c>
      <c r="F13" s="22">
        <v>76.61</v>
      </c>
      <c r="G13" s="12">
        <v>9</v>
      </c>
      <c r="H13" s="22"/>
      <c r="I13" s="12"/>
      <c r="J13" s="38" t="s">
        <v>478</v>
      </c>
      <c r="K13" s="38">
        <v>3</v>
      </c>
      <c r="L13" s="103">
        <v>3</v>
      </c>
    </row>
    <row r="14" spans="1:12" ht="20.100000000000001" customHeight="1" x14ac:dyDescent="0.25">
      <c r="A14" s="12">
        <v>4</v>
      </c>
      <c r="B14" s="13" t="s">
        <v>341</v>
      </c>
      <c r="C14" s="9" t="s">
        <v>339</v>
      </c>
      <c r="D14" s="12" t="s">
        <v>340</v>
      </c>
      <c r="E14" s="101" t="s">
        <v>62</v>
      </c>
      <c r="F14" s="22" t="s">
        <v>517</v>
      </c>
      <c r="G14" s="12" t="s">
        <v>477</v>
      </c>
      <c r="H14" s="22" t="s">
        <v>477</v>
      </c>
      <c r="I14" s="12" t="s">
        <v>477</v>
      </c>
      <c r="J14" s="38" t="s">
        <v>477</v>
      </c>
      <c r="K14" s="38">
        <v>0</v>
      </c>
      <c r="L14" s="38">
        <v>0</v>
      </c>
    </row>
    <row r="15" spans="1:12" ht="20.100000000000001" customHeight="1" x14ac:dyDescent="0.25">
      <c r="A15" s="12">
        <v>7</v>
      </c>
      <c r="B15" s="13" t="s">
        <v>59</v>
      </c>
      <c r="C15" s="10" t="s">
        <v>67</v>
      </c>
      <c r="D15" s="12" t="s">
        <v>39</v>
      </c>
      <c r="E15" s="102" t="s">
        <v>56</v>
      </c>
      <c r="F15" s="22" t="s">
        <v>517</v>
      </c>
      <c r="G15" s="12" t="s">
        <v>477</v>
      </c>
      <c r="H15" s="22" t="s">
        <v>477</v>
      </c>
      <c r="I15" s="12" t="s">
        <v>477</v>
      </c>
      <c r="J15" s="38" t="s">
        <v>477</v>
      </c>
      <c r="K15" s="38">
        <v>0</v>
      </c>
      <c r="L15" s="38">
        <v>0</v>
      </c>
    </row>
    <row r="16" spans="1:12" ht="20.100000000000001" customHeight="1" x14ac:dyDescent="0.25">
      <c r="A16" s="12">
        <v>8</v>
      </c>
      <c r="B16" s="13" t="s">
        <v>96</v>
      </c>
      <c r="C16" s="9" t="s">
        <v>95</v>
      </c>
      <c r="D16" s="11" t="s">
        <v>4</v>
      </c>
      <c r="E16" s="12" t="s">
        <v>56</v>
      </c>
      <c r="F16" s="22" t="s">
        <v>129</v>
      </c>
      <c r="G16" s="12" t="s">
        <v>477</v>
      </c>
      <c r="H16" s="22" t="s">
        <v>477</v>
      </c>
      <c r="I16" s="12" t="s">
        <v>477</v>
      </c>
      <c r="J16" s="38" t="s">
        <v>477</v>
      </c>
      <c r="K16" s="38" t="s">
        <v>477</v>
      </c>
      <c r="L16" s="38" t="s">
        <v>477</v>
      </c>
    </row>
    <row r="17" spans="1:12" x14ac:dyDescent="0.25">
      <c r="A17" s="116" t="s">
        <v>315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</sheetData>
  <autoFilter ref="A6:L6" xr:uid="{D569DFBB-E989-47A3-8680-EE8BC3217416}">
    <sortState xmlns:xlrd2="http://schemas.microsoft.com/office/spreadsheetml/2017/richdata2" ref="A7:L16">
      <sortCondition ref="G6"/>
    </sortState>
  </autoFilter>
  <sortState xmlns:xlrd2="http://schemas.microsoft.com/office/spreadsheetml/2017/richdata2" ref="A9:L16">
    <sortCondition ref="A9:A16"/>
  </sortState>
  <mergeCells count="4">
    <mergeCell ref="A2:G2"/>
    <mergeCell ref="A3:L3"/>
    <mergeCell ref="A17:L17"/>
    <mergeCell ref="A1:H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61F0-C8BF-414C-8C09-0E4D806EF2BD}">
  <sheetPr>
    <tabColor rgb="FFFFFF00"/>
  </sheetPr>
  <dimension ref="A1:Q40"/>
  <sheetViews>
    <sheetView windowProtection="1" showGridLines="0" topLeftCell="A2" zoomScale="120" zoomScaleNormal="120" workbookViewId="0">
      <selection activeCell="Q6" sqref="Q6"/>
    </sheetView>
  </sheetViews>
  <sheetFormatPr defaultColWidth="9.140625" defaultRowHeight="15" x14ac:dyDescent="0.25"/>
  <cols>
    <col min="1" max="1" width="3.28515625" customWidth="1"/>
    <col min="2" max="2" width="19.7109375" customWidth="1"/>
    <col min="3" max="3" width="30.28515625" customWidth="1"/>
    <col min="4" max="4" width="5.28515625" customWidth="1"/>
    <col min="5" max="5" width="5" customWidth="1"/>
    <col min="6" max="6" width="5.28515625" customWidth="1"/>
    <col min="7" max="7" width="5.7109375" customWidth="1"/>
    <col min="8" max="8" width="3.28515625" customWidth="1"/>
    <col min="9" max="9" width="4.5703125" customWidth="1"/>
    <col min="10" max="10" width="5.5703125" customWidth="1"/>
    <col min="11" max="11" width="5.7109375" customWidth="1"/>
    <col min="12" max="13" width="3.28515625" customWidth="1"/>
    <col min="14" max="14" width="2.5703125" customWidth="1"/>
    <col min="15" max="15" width="5" customWidth="1"/>
  </cols>
  <sheetData>
    <row r="1" spans="1:17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  <c r="J1" s="118"/>
      <c r="K1" s="84"/>
      <c r="L1" s="84"/>
      <c r="M1" s="84"/>
      <c r="N1" s="84"/>
    </row>
    <row r="2" spans="1:17" ht="55.5" customHeight="1" x14ac:dyDescent="0.25">
      <c r="A2" s="114" t="s">
        <v>537</v>
      </c>
      <c r="B2" s="114"/>
      <c r="C2" s="114"/>
      <c r="D2" s="114"/>
      <c r="E2" s="114"/>
      <c r="F2" s="114"/>
      <c r="G2" s="114"/>
      <c r="H2" s="114"/>
      <c r="I2" s="114"/>
      <c r="J2" s="114"/>
      <c r="K2" s="56"/>
      <c r="L2" s="56"/>
      <c r="M2" s="56"/>
      <c r="N2" s="56"/>
      <c r="O2" s="67"/>
    </row>
    <row r="3" spans="1:17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17" x14ac:dyDescent="0.25">
      <c r="C4" s="8"/>
      <c r="D4" s="3"/>
      <c r="E4" s="78"/>
      <c r="F4" s="78"/>
      <c r="G4" s="83"/>
      <c r="H4" s="78" t="s">
        <v>550</v>
      </c>
      <c r="I4" s="80"/>
      <c r="J4" s="78"/>
      <c r="K4" s="83"/>
      <c r="L4" s="78"/>
      <c r="M4" s="80"/>
      <c r="N4" s="78"/>
      <c r="O4" s="75"/>
    </row>
    <row r="5" spans="1:17" x14ac:dyDescent="0.25">
      <c r="A5" s="69" t="s">
        <v>6</v>
      </c>
      <c r="B5" s="20" t="s">
        <v>7</v>
      </c>
      <c r="C5" s="20" t="s">
        <v>8</v>
      </c>
      <c r="D5" s="70" t="s">
        <v>13</v>
      </c>
      <c r="E5" s="70" t="s">
        <v>9</v>
      </c>
      <c r="F5" s="62" t="s">
        <v>199</v>
      </c>
      <c r="G5" s="62" t="s">
        <v>11</v>
      </c>
      <c r="H5" s="62" t="s">
        <v>10</v>
      </c>
      <c r="I5" s="62" t="s">
        <v>374</v>
      </c>
      <c r="J5" s="62" t="s">
        <v>89</v>
      </c>
      <c r="K5" s="62" t="s">
        <v>11</v>
      </c>
      <c r="L5" s="62" t="s">
        <v>10</v>
      </c>
      <c r="M5" s="62" t="s">
        <v>374</v>
      </c>
      <c r="N5" s="62" t="s">
        <v>89</v>
      </c>
      <c r="O5" s="62" t="s">
        <v>12</v>
      </c>
    </row>
    <row r="6" spans="1:17" s="7" customFormat="1" ht="19.149999999999999" customHeight="1" x14ac:dyDescent="0.25">
      <c r="A6" s="12">
        <v>7</v>
      </c>
      <c r="B6" s="9" t="s">
        <v>371</v>
      </c>
      <c r="C6" s="9" t="s">
        <v>372</v>
      </c>
      <c r="D6" s="12" t="s">
        <v>16</v>
      </c>
      <c r="E6" s="12" t="s">
        <v>348</v>
      </c>
      <c r="F6" s="12" t="s">
        <v>466</v>
      </c>
      <c r="G6" s="22">
        <v>74.489999999999995</v>
      </c>
      <c r="H6" s="12">
        <v>0</v>
      </c>
      <c r="I6" s="12">
        <v>4</v>
      </c>
      <c r="J6" s="12">
        <f>SUM(H6:I6)</f>
        <v>4</v>
      </c>
      <c r="K6" s="22"/>
      <c r="L6" s="12"/>
      <c r="M6" s="12"/>
      <c r="N6" s="12"/>
      <c r="O6" s="38" t="s">
        <v>474</v>
      </c>
      <c r="P6" s="89"/>
      <c r="Q6"/>
    </row>
    <row r="7" spans="1:17" s="7" customFormat="1" ht="19.149999999999999" customHeight="1" x14ac:dyDescent="0.25">
      <c r="A7" s="12">
        <v>4</v>
      </c>
      <c r="B7" s="13" t="s">
        <v>160</v>
      </c>
      <c r="C7" s="9" t="s">
        <v>161</v>
      </c>
      <c r="D7" s="12" t="s">
        <v>16</v>
      </c>
      <c r="E7" s="12" t="s">
        <v>65</v>
      </c>
      <c r="F7" s="12" t="s">
        <v>466</v>
      </c>
      <c r="G7" s="22">
        <v>76.33</v>
      </c>
      <c r="H7" s="12">
        <v>0</v>
      </c>
      <c r="I7" s="12">
        <v>4</v>
      </c>
      <c r="J7" s="12">
        <f t="shared" ref="J7:J15" si="0">SUM(H7:I7)</f>
        <v>4</v>
      </c>
      <c r="K7" s="22"/>
      <c r="L7" s="12"/>
      <c r="M7" s="12"/>
      <c r="N7" s="12"/>
      <c r="O7" s="38" t="s">
        <v>474</v>
      </c>
      <c r="P7" s="89"/>
      <c r="Q7"/>
    </row>
    <row r="8" spans="1:17" s="7" customFormat="1" ht="19.149999999999999" customHeight="1" x14ac:dyDescent="0.25">
      <c r="A8" s="12">
        <v>5</v>
      </c>
      <c r="B8" s="9" t="s">
        <v>273</v>
      </c>
      <c r="C8" s="9" t="s">
        <v>274</v>
      </c>
      <c r="D8" s="12" t="s">
        <v>3</v>
      </c>
      <c r="E8" s="12" t="s">
        <v>348</v>
      </c>
      <c r="F8" s="12" t="s">
        <v>466</v>
      </c>
      <c r="G8" s="22">
        <v>82.29</v>
      </c>
      <c r="H8" s="12">
        <v>0</v>
      </c>
      <c r="I8" s="12">
        <v>8</v>
      </c>
      <c r="J8" s="12">
        <f t="shared" si="0"/>
        <v>8</v>
      </c>
      <c r="K8" s="22"/>
      <c r="L8" s="12"/>
      <c r="M8" s="12"/>
      <c r="N8" s="12"/>
      <c r="O8" s="38" t="s">
        <v>481</v>
      </c>
      <c r="P8" s="89"/>
      <c r="Q8"/>
    </row>
    <row r="9" spans="1:17" s="7" customFormat="1" ht="19.149999999999999" customHeight="1" x14ac:dyDescent="0.25">
      <c r="A9" s="12" t="s">
        <v>463</v>
      </c>
      <c r="B9" s="15" t="s">
        <v>185</v>
      </c>
      <c r="C9" s="10" t="s">
        <v>118</v>
      </c>
      <c r="D9" s="12" t="s">
        <v>3</v>
      </c>
      <c r="E9" s="12" t="s">
        <v>302</v>
      </c>
      <c r="F9" s="12" t="s">
        <v>337</v>
      </c>
      <c r="G9" s="22">
        <v>78.819999999999993</v>
      </c>
      <c r="H9" s="12">
        <v>0</v>
      </c>
      <c r="I9" s="12"/>
      <c r="J9" s="12">
        <f t="shared" si="0"/>
        <v>0</v>
      </c>
      <c r="K9" s="22"/>
      <c r="L9" s="12"/>
      <c r="M9" s="12"/>
      <c r="N9" s="12"/>
      <c r="O9" s="38" t="s">
        <v>547</v>
      </c>
      <c r="P9" s="89"/>
      <c r="Q9"/>
    </row>
    <row r="10" spans="1:17" ht="19.149999999999999" customHeight="1" x14ac:dyDescent="0.25">
      <c r="A10" s="12">
        <v>2</v>
      </c>
      <c r="B10" s="13" t="s">
        <v>390</v>
      </c>
      <c r="C10" s="9" t="s">
        <v>191</v>
      </c>
      <c r="D10" s="12" t="s">
        <v>27</v>
      </c>
      <c r="E10" s="12" t="s">
        <v>302</v>
      </c>
      <c r="F10" s="12"/>
      <c r="G10" s="22">
        <v>80.09</v>
      </c>
      <c r="H10" s="12">
        <v>0</v>
      </c>
      <c r="I10" s="12"/>
      <c r="J10" s="12">
        <f t="shared" si="0"/>
        <v>0</v>
      </c>
      <c r="K10" s="22"/>
      <c r="L10" s="12"/>
      <c r="M10" s="12"/>
      <c r="N10" s="12"/>
      <c r="O10" s="38" t="s">
        <v>474</v>
      </c>
      <c r="P10" s="81"/>
    </row>
    <row r="11" spans="1:17" ht="19.149999999999999" customHeight="1" x14ac:dyDescent="0.25">
      <c r="A11" s="12">
        <v>8</v>
      </c>
      <c r="B11" s="17" t="s">
        <v>176</v>
      </c>
      <c r="C11" s="10" t="s">
        <v>277</v>
      </c>
      <c r="D11" s="12" t="s">
        <v>5</v>
      </c>
      <c r="E11" s="12" t="s">
        <v>302</v>
      </c>
      <c r="F11" s="12"/>
      <c r="G11" s="22">
        <v>84.67</v>
      </c>
      <c r="H11" s="12">
        <v>0</v>
      </c>
      <c r="I11" s="12"/>
      <c r="J11" s="12">
        <f t="shared" si="0"/>
        <v>0</v>
      </c>
      <c r="K11" s="22"/>
      <c r="L11" s="12"/>
      <c r="M11" s="12"/>
      <c r="N11" s="12"/>
      <c r="O11" s="38" t="s">
        <v>474</v>
      </c>
      <c r="P11" s="81"/>
    </row>
    <row r="12" spans="1:17" ht="19.149999999999999" customHeight="1" x14ac:dyDescent="0.25">
      <c r="A12" s="12">
        <v>1</v>
      </c>
      <c r="B12" s="9" t="s">
        <v>436</v>
      </c>
      <c r="C12" s="9" t="s">
        <v>326</v>
      </c>
      <c r="D12" s="12" t="s">
        <v>16</v>
      </c>
      <c r="E12" s="12" t="s">
        <v>302</v>
      </c>
      <c r="F12" s="12"/>
      <c r="G12" s="22">
        <v>84.13</v>
      </c>
      <c r="H12" s="12">
        <v>4</v>
      </c>
      <c r="I12" s="12"/>
      <c r="J12" s="12">
        <f t="shared" si="0"/>
        <v>4</v>
      </c>
      <c r="K12" s="22"/>
      <c r="L12" s="12"/>
      <c r="M12" s="12"/>
      <c r="N12" s="12"/>
      <c r="O12" s="38" t="s">
        <v>479</v>
      </c>
      <c r="P12" s="81"/>
    </row>
    <row r="13" spans="1:17" ht="19.149999999999999" customHeight="1" x14ac:dyDescent="0.25">
      <c r="A13" s="12">
        <v>9</v>
      </c>
      <c r="B13" s="9" t="s">
        <v>246</v>
      </c>
      <c r="C13" s="9" t="s">
        <v>326</v>
      </c>
      <c r="D13" s="12" t="s">
        <v>16</v>
      </c>
      <c r="E13" s="12" t="s">
        <v>302</v>
      </c>
      <c r="F13" s="44"/>
      <c r="G13" s="44">
        <v>97.83</v>
      </c>
      <c r="H13" s="12">
        <v>8</v>
      </c>
      <c r="I13" s="12">
        <v>12</v>
      </c>
      <c r="J13" s="12">
        <f>SUM(H13:I13)</f>
        <v>20</v>
      </c>
      <c r="K13" s="44"/>
      <c r="L13" s="12"/>
      <c r="M13" s="12"/>
      <c r="N13" s="12"/>
      <c r="O13" s="38" t="s">
        <v>482</v>
      </c>
      <c r="P13" s="81"/>
    </row>
    <row r="14" spans="1:17" s="7" customFormat="1" ht="19.149999999999999" customHeight="1" x14ac:dyDescent="0.25">
      <c r="A14" s="12" t="s">
        <v>465</v>
      </c>
      <c r="B14" s="9" t="s">
        <v>75</v>
      </c>
      <c r="C14" s="9" t="s">
        <v>217</v>
      </c>
      <c r="D14" s="12" t="s">
        <v>38</v>
      </c>
      <c r="E14" s="11" t="s">
        <v>302</v>
      </c>
      <c r="F14" s="12"/>
      <c r="G14" s="22" t="s">
        <v>123</v>
      </c>
      <c r="H14" s="12" t="s">
        <v>122</v>
      </c>
      <c r="I14" s="12"/>
      <c r="J14" s="12">
        <f t="shared" si="0"/>
        <v>0</v>
      </c>
      <c r="K14" s="22"/>
      <c r="L14" s="12"/>
      <c r="M14" s="12"/>
      <c r="N14" s="12"/>
      <c r="O14" s="38" t="s">
        <v>480</v>
      </c>
      <c r="P14" s="89"/>
      <c r="Q14"/>
    </row>
    <row r="15" spans="1:17" ht="19.149999999999999" customHeight="1" x14ac:dyDescent="0.25">
      <c r="A15" s="12">
        <v>3</v>
      </c>
      <c r="B15" s="15" t="s">
        <v>307</v>
      </c>
      <c r="C15" s="9" t="s">
        <v>217</v>
      </c>
      <c r="D15" s="12" t="s">
        <v>38</v>
      </c>
      <c r="E15" s="11" t="s">
        <v>302</v>
      </c>
      <c r="F15" s="12" t="s">
        <v>337</v>
      </c>
      <c r="G15" s="22" t="s">
        <v>123</v>
      </c>
      <c r="H15" s="12" t="s">
        <v>122</v>
      </c>
      <c r="I15" s="12"/>
      <c r="J15" s="12">
        <f t="shared" si="0"/>
        <v>0</v>
      </c>
      <c r="K15" s="22"/>
      <c r="L15" s="12"/>
      <c r="M15" s="12"/>
      <c r="N15" s="12"/>
      <c r="O15" s="38" t="s">
        <v>546</v>
      </c>
      <c r="P15" s="81"/>
    </row>
    <row r="16" spans="1:17" ht="19.149999999999999" customHeight="1" x14ac:dyDescent="0.25">
      <c r="A16" s="12">
        <v>6</v>
      </c>
      <c r="B16" s="13" t="s">
        <v>404</v>
      </c>
      <c r="C16" s="13" t="s">
        <v>299</v>
      </c>
      <c r="D16" s="12" t="s">
        <v>4</v>
      </c>
      <c r="E16" s="12" t="s">
        <v>302</v>
      </c>
      <c r="F16" s="12" t="s">
        <v>405</v>
      </c>
      <c r="G16" s="22" t="s">
        <v>129</v>
      </c>
      <c r="H16" s="12" t="s">
        <v>129</v>
      </c>
      <c r="I16" s="12" t="s">
        <v>129</v>
      </c>
      <c r="J16" s="38" t="s">
        <v>129</v>
      </c>
      <c r="K16" s="22" t="s">
        <v>129</v>
      </c>
      <c r="L16" s="12" t="s">
        <v>129</v>
      </c>
      <c r="M16" s="12" t="s">
        <v>129</v>
      </c>
      <c r="N16" s="38" t="s">
        <v>129</v>
      </c>
      <c r="O16" s="38" t="s">
        <v>129</v>
      </c>
    </row>
    <row r="17" spans="1:17" x14ac:dyDescent="0.25">
      <c r="A17" s="116" t="s">
        <v>315</v>
      </c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</row>
    <row r="18" spans="1:17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</row>
    <row r="19" spans="1:17" x14ac:dyDescent="0.25">
      <c r="B19" s="20" t="s">
        <v>7</v>
      </c>
      <c r="C19" s="20" t="s">
        <v>8</v>
      </c>
      <c r="D19" s="70" t="s">
        <v>13</v>
      </c>
      <c r="E19" s="70" t="s">
        <v>9</v>
      </c>
      <c r="F19" s="62" t="s">
        <v>499</v>
      </c>
      <c r="G19" s="62" t="s">
        <v>502</v>
      </c>
      <c r="H19" s="62" t="s">
        <v>503</v>
      </c>
      <c r="I19" s="62" t="s">
        <v>504</v>
      </c>
      <c r="J19" s="62" t="s">
        <v>89</v>
      </c>
      <c r="K19" s="62" t="s">
        <v>505</v>
      </c>
    </row>
    <row r="20" spans="1:17" ht="16.149999999999999" customHeight="1" x14ac:dyDescent="0.25">
      <c r="B20" s="9" t="s">
        <v>371</v>
      </c>
      <c r="C20" s="9" t="s">
        <v>372</v>
      </c>
      <c r="D20" s="12" t="s">
        <v>16</v>
      </c>
      <c r="E20" s="12" t="s">
        <v>466</v>
      </c>
      <c r="F20" s="38" t="s">
        <v>474</v>
      </c>
      <c r="G20" s="38">
        <v>4</v>
      </c>
      <c r="H20" s="12" t="s">
        <v>474</v>
      </c>
      <c r="I20" s="38">
        <v>3</v>
      </c>
      <c r="J20" s="38">
        <f>I20+G20</f>
        <v>7</v>
      </c>
      <c r="K20" s="38" t="s">
        <v>474</v>
      </c>
    </row>
    <row r="21" spans="1:17" s="7" customFormat="1" ht="16.149999999999999" customHeight="1" x14ac:dyDescent="0.25">
      <c r="A21"/>
      <c r="B21" s="9" t="s">
        <v>160</v>
      </c>
      <c r="C21" s="9" t="s">
        <v>161</v>
      </c>
      <c r="D21" s="12" t="s">
        <v>16</v>
      </c>
      <c r="E21" s="12" t="s">
        <v>466</v>
      </c>
      <c r="F21" s="38" t="s">
        <v>475</v>
      </c>
      <c r="G21" s="38">
        <v>2</v>
      </c>
      <c r="H21" s="12" t="s">
        <v>475</v>
      </c>
      <c r="I21" s="38">
        <v>3</v>
      </c>
      <c r="J21" s="38">
        <f t="shared" ref="J21:J22" si="1">I21+G21</f>
        <v>5</v>
      </c>
      <c r="K21" s="38" t="s">
        <v>475</v>
      </c>
      <c r="L21"/>
      <c r="M21"/>
      <c r="N21"/>
      <c r="O21"/>
      <c r="P21"/>
      <c r="Q21"/>
    </row>
    <row r="22" spans="1:17" s="7" customFormat="1" ht="16.149999999999999" customHeight="1" x14ac:dyDescent="0.25">
      <c r="A22"/>
      <c r="B22" s="9" t="s">
        <v>273</v>
      </c>
      <c r="C22" s="9" t="s">
        <v>274</v>
      </c>
      <c r="D22" s="12" t="s">
        <v>3</v>
      </c>
      <c r="E22" s="12" t="s">
        <v>466</v>
      </c>
      <c r="F22" s="38" t="s">
        <v>481</v>
      </c>
      <c r="G22" s="38">
        <v>1</v>
      </c>
      <c r="H22" s="12" t="s">
        <v>481</v>
      </c>
      <c r="I22" s="38">
        <v>1</v>
      </c>
      <c r="J22" s="38">
        <f t="shared" si="1"/>
        <v>2</v>
      </c>
      <c r="K22" s="38" t="s">
        <v>481</v>
      </c>
      <c r="L22"/>
      <c r="M22"/>
      <c r="N22"/>
      <c r="O22"/>
      <c r="P22"/>
      <c r="Q22"/>
    </row>
    <row r="23" spans="1:17" ht="10.9" customHeight="1" x14ac:dyDescent="0.25"/>
    <row r="24" spans="1:17" x14ac:dyDescent="0.25">
      <c r="B24" s="20" t="s">
        <v>7</v>
      </c>
      <c r="C24" s="20" t="s">
        <v>8</v>
      </c>
      <c r="D24" s="70" t="s">
        <v>13</v>
      </c>
      <c r="E24" s="70" t="s">
        <v>9</v>
      </c>
      <c r="F24" s="62" t="s">
        <v>499</v>
      </c>
      <c r="G24" s="62" t="s">
        <v>502</v>
      </c>
      <c r="H24" s="62" t="s">
        <v>503</v>
      </c>
      <c r="I24" s="62" t="s">
        <v>504</v>
      </c>
      <c r="J24" s="62" t="s">
        <v>89</v>
      </c>
      <c r="K24" s="62" t="s">
        <v>505</v>
      </c>
    </row>
    <row r="25" spans="1:17" ht="16.149999999999999" customHeight="1" x14ac:dyDescent="0.25">
      <c r="B25" s="9" t="s">
        <v>371</v>
      </c>
      <c r="C25" s="9" t="s">
        <v>372</v>
      </c>
      <c r="D25" s="12" t="s">
        <v>16</v>
      </c>
      <c r="E25" s="12" t="s">
        <v>348</v>
      </c>
      <c r="F25" s="38" t="s">
        <v>474</v>
      </c>
      <c r="G25" s="38">
        <v>3</v>
      </c>
      <c r="H25" s="38" t="s">
        <v>474</v>
      </c>
      <c r="I25" s="38">
        <v>3</v>
      </c>
      <c r="J25" s="38">
        <f>I25+G25</f>
        <v>6</v>
      </c>
      <c r="K25" s="38" t="s">
        <v>474</v>
      </c>
    </row>
    <row r="26" spans="1:17" s="7" customFormat="1" ht="16.149999999999999" customHeight="1" x14ac:dyDescent="0.25">
      <c r="A26"/>
      <c r="B26" s="9" t="s">
        <v>273</v>
      </c>
      <c r="C26" s="9" t="s">
        <v>274</v>
      </c>
      <c r="D26" s="12" t="s">
        <v>3</v>
      </c>
      <c r="E26" s="12" t="s">
        <v>348</v>
      </c>
      <c r="F26" s="38" t="s">
        <v>475</v>
      </c>
      <c r="G26" s="38">
        <v>1</v>
      </c>
      <c r="H26" s="38" t="s">
        <v>475</v>
      </c>
      <c r="I26" s="38">
        <v>1</v>
      </c>
      <c r="J26" s="38">
        <f t="shared" ref="J26:J27" si="2">I26+G26</f>
        <v>2</v>
      </c>
      <c r="K26" s="38" t="s">
        <v>475</v>
      </c>
      <c r="L26"/>
      <c r="M26"/>
      <c r="N26"/>
      <c r="O26"/>
      <c r="P26"/>
      <c r="Q26"/>
    </row>
    <row r="27" spans="1:17" s="7" customFormat="1" ht="16.149999999999999" customHeight="1" x14ac:dyDescent="0.25">
      <c r="A27"/>
      <c r="B27" s="9" t="s">
        <v>160</v>
      </c>
      <c r="C27" s="9" t="s">
        <v>161</v>
      </c>
      <c r="D27" s="12" t="s">
        <v>16</v>
      </c>
      <c r="E27" s="12" t="s">
        <v>65</v>
      </c>
      <c r="F27" s="38" t="s">
        <v>474</v>
      </c>
      <c r="G27" s="38">
        <v>2</v>
      </c>
      <c r="H27" s="38" t="s">
        <v>474</v>
      </c>
      <c r="I27" s="38">
        <v>2</v>
      </c>
      <c r="J27" s="38">
        <f t="shared" si="2"/>
        <v>4</v>
      </c>
      <c r="K27" s="38" t="s">
        <v>474</v>
      </c>
      <c r="L27"/>
      <c r="M27"/>
      <c r="N27"/>
      <c r="O27"/>
      <c r="P27"/>
      <c r="Q27"/>
    </row>
    <row r="29" spans="1:17" x14ac:dyDescent="0.25">
      <c r="B29" s="20" t="s">
        <v>7</v>
      </c>
      <c r="C29" s="20" t="s">
        <v>8</v>
      </c>
      <c r="D29" s="70" t="s">
        <v>13</v>
      </c>
      <c r="E29" s="70" t="s">
        <v>9</v>
      </c>
      <c r="F29" s="62" t="s">
        <v>499</v>
      </c>
      <c r="G29" s="62" t="s">
        <v>502</v>
      </c>
      <c r="H29" s="62" t="s">
        <v>503</v>
      </c>
      <c r="I29" s="62" t="s">
        <v>504</v>
      </c>
      <c r="J29" s="62" t="s">
        <v>89</v>
      </c>
      <c r="K29" s="62" t="s">
        <v>505</v>
      </c>
    </row>
    <row r="30" spans="1:17" ht="16.149999999999999" customHeight="1" x14ac:dyDescent="0.25">
      <c r="B30" s="9" t="s">
        <v>390</v>
      </c>
      <c r="C30" s="9" t="s">
        <v>191</v>
      </c>
      <c r="D30" s="12" t="s">
        <v>27</v>
      </c>
      <c r="E30" s="12" t="s">
        <v>302</v>
      </c>
      <c r="F30" s="38" t="s">
        <v>475</v>
      </c>
      <c r="G30" s="88">
        <v>9</v>
      </c>
      <c r="H30" s="12" t="s">
        <v>475</v>
      </c>
      <c r="I30" s="44">
        <v>9.33</v>
      </c>
      <c r="J30" s="44">
        <f t="shared" ref="J30:J35" si="3">I30+G30</f>
        <v>18.329999999999998</v>
      </c>
      <c r="K30" s="38" t="s">
        <v>474</v>
      </c>
    </row>
    <row r="31" spans="1:17" ht="16.149999999999999" customHeight="1" x14ac:dyDescent="0.25">
      <c r="B31" s="9" t="s">
        <v>246</v>
      </c>
      <c r="C31" s="13" t="s">
        <v>326</v>
      </c>
      <c r="D31" s="12" t="s">
        <v>16</v>
      </c>
      <c r="E31" s="12" t="s">
        <v>302</v>
      </c>
      <c r="F31" s="38" t="s">
        <v>481</v>
      </c>
      <c r="G31" s="88">
        <v>8</v>
      </c>
      <c r="H31" s="12"/>
      <c r="I31" s="44">
        <v>6</v>
      </c>
      <c r="J31" s="44">
        <f t="shared" si="3"/>
        <v>14</v>
      </c>
      <c r="K31" s="38" t="s">
        <v>475</v>
      </c>
    </row>
    <row r="32" spans="1:17" s="7" customFormat="1" ht="16.149999999999999" customHeight="1" x14ac:dyDescent="0.25">
      <c r="A32"/>
      <c r="B32" s="15" t="s">
        <v>176</v>
      </c>
      <c r="C32" s="10" t="s">
        <v>277</v>
      </c>
      <c r="D32" s="12" t="s">
        <v>5</v>
      </c>
      <c r="E32" s="12" t="s">
        <v>302</v>
      </c>
      <c r="F32" s="38" t="s">
        <v>485</v>
      </c>
      <c r="G32" s="88">
        <v>3</v>
      </c>
      <c r="H32" s="12" t="s">
        <v>475</v>
      </c>
      <c r="I32" s="44">
        <v>9.33</v>
      </c>
      <c r="J32" s="44">
        <f t="shared" si="3"/>
        <v>12.33</v>
      </c>
      <c r="K32" s="38" t="s">
        <v>481</v>
      </c>
      <c r="L32"/>
      <c r="M32"/>
      <c r="N32"/>
      <c r="O32"/>
      <c r="Q32"/>
    </row>
    <row r="33" spans="1:17" ht="16.149999999999999" customHeight="1" x14ac:dyDescent="0.25">
      <c r="B33" s="15" t="s">
        <v>185</v>
      </c>
      <c r="C33" s="10" t="s">
        <v>118</v>
      </c>
      <c r="D33" s="12" t="s">
        <v>3</v>
      </c>
      <c r="E33" s="12" t="s">
        <v>302</v>
      </c>
      <c r="F33" s="38" t="s">
        <v>486</v>
      </c>
      <c r="G33" s="88">
        <v>2</v>
      </c>
      <c r="H33" s="12" t="s">
        <v>475</v>
      </c>
      <c r="I33" s="44">
        <v>9.33</v>
      </c>
      <c r="J33" s="44">
        <f t="shared" si="3"/>
        <v>11.33</v>
      </c>
      <c r="K33" s="38" t="s">
        <v>479</v>
      </c>
    </row>
    <row r="34" spans="1:17" s="7" customFormat="1" ht="16.149999999999999" customHeight="1" x14ac:dyDescent="0.25">
      <c r="A34"/>
      <c r="B34" s="9" t="s">
        <v>436</v>
      </c>
      <c r="C34" s="9" t="s">
        <v>326</v>
      </c>
      <c r="D34" s="12" t="s">
        <v>16</v>
      </c>
      <c r="E34" s="12" t="s">
        <v>302</v>
      </c>
      <c r="F34" s="38" t="s">
        <v>478</v>
      </c>
      <c r="G34" s="88">
        <v>4</v>
      </c>
      <c r="H34" s="12"/>
      <c r="I34" s="44">
        <v>7</v>
      </c>
      <c r="J34" s="44">
        <f t="shared" si="3"/>
        <v>11</v>
      </c>
      <c r="K34" s="38" t="s">
        <v>482</v>
      </c>
      <c r="L34"/>
      <c r="M34"/>
      <c r="N34"/>
      <c r="O34"/>
      <c r="Q34"/>
    </row>
    <row r="35" spans="1:17" ht="16.149999999999999" customHeight="1" x14ac:dyDescent="0.25">
      <c r="B35" s="15" t="s">
        <v>307</v>
      </c>
      <c r="C35" s="9" t="s">
        <v>217</v>
      </c>
      <c r="D35" s="12" t="s">
        <v>38</v>
      </c>
      <c r="E35" s="11" t="s">
        <v>302</v>
      </c>
      <c r="F35" s="38" t="s">
        <v>479</v>
      </c>
      <c r="G35" s="88">
        <v>7</v>
      </c>
      <c r="H35" s="12"/>
      <c r="I35" s="44">
        <v>0</v>
      </c>
      <c r="J35" s="44">
        <f t="shared" si="3"/>
        <v>7</v>
      </c>
      <c r="K35" s="38" t="s">
        <v>480</v>
      </c>
    </row>
    <row r="36" spans="1:17" ht="16.149999999999999" customHeight="1" x14ac:dyDescent="0.25">
      <c r="B36" s="9" t="s">
        <v>75</v>
      </c>
      <c r="C36" s="9" t="s">
        <v>217</v>
      </c>
      <c r="D36" s="12" t="s">
        <v>38</v>
      </c>
      <c r="E36" s="11" t="s">
        <v>302</v>
      </c>
      <c r="F36" s="38" t="s">
        <v>487</v>
      </c>
      <c r="G36" s="88">
        <v>1</v>
      </c>
      <c r="H36" s="12"/>
      <c r="I36" s="44">
        <v>0</v>
      </c>
      <c r="J36" s="44">
        <f t="shared" ref="J36" si="4">I36+G36</f>
        <v>1</v>
      </c>
      <c r="K36" s="38" t="s">
        <v>478</v>
      </c>
    </row>
    <row r="37" spans="1:17" s="7" customFormat="1" ht="16.149999999999999" customHeight="1" x14ac:dyDescent="0.25">
      <c r="A37"/>
      <c r="B37" s="10" t="s">
        <v>495</v>
      </c>
      <c r="C37" s="9" t="s">
        <v>497</v>
      </c>
      <c r="D37" s="12" t="s">
        <v>494</v>
      </c>
      <c r="E37" s="12" t="s">
        <v>302</v>
      </c>
      <c r="F37" s="38" t="s">
        <v>474</v>
      </c>
      <c r="G37" s="88">
        <v>11</v>
      </c>
      <c r="H37" s="12" t="s">
        <v>477</v>
      </c>
      <c r="I37" s="44" t="s">
        <v>477</v>
      </c>
      <c r="J37" s="44" t="s">
        <v>477</v>
      </c>
      <c r="K37" s="38" t="s">
        <v>477</v>
      </c>
      <c r="L37"/>
      <c r="M37"/>
      <c r="N37"/>
      <c r="O37"/>
      <c r="Q37"/>
    </row>
    <row r="38" spans="1:17" ht="16.149999999999999" customHeight="1" x14ac:dyDescent="0.25">
      <c r="B38" s="15" t="s">
        <v>431</v>
      </c>
      <c r="C38" s="10" t="s">
        <v>158</v>
      </c>
      <c r="D38" s="12" t="s">
        <v>3</v>
      </c>
      <c r="E38" s="12" t="s">
        <v>302</v>
      </c>
      <c r="F38" s="38" t="s">
        <v>482</v>
      </c>
      <c r="G38" s="88">
        <v>6</v>
      </c>
      <c r="H38" s="12" t="s">
        <v>477</v>
      </c>
      <c r="I38" s="44" t="s">
        <v>477</v>
      </c>
      <c r="J38" s="44" t="s">
        <v>477</v>
      </c>
      <c r="K38" s="88" t="s">
        <v>477</v>
      </c>
    </row>
    <row r="39" spans="1:17" ht="16.149999999999999" customHeight="1" x14ac:dyDescent="0.25">
      <c r="B39" s="10" t="s">
        <v>496</v>
      </c>
      <c r="C39" s="13" t="s">
        <v>497</v>
      </c>
      <c r="D39" s="12" t="s">
        <v>494</v>
      </c>
      <c r="E39" s="12" t="s">
        <v>302</v>
      </c>
      <c r="F39" s="38" t="s">
        <v>480</v>
      </c>
      <c r="G39" s="88">
        <v>5</v>
      </c>
      <c r="H39" s="12" t="s">
        <v>477</v>
      </c>
      <c r="I39" s="44" t="s">
        <v>477</v>
      </c>
      <c r="J39" s="44" t="s">
        <v>477</v>
      </c>
      <c r="K39" s="88" t="s">
        <v>477</v>
      </c>
    </row>
    <row r="40" spans="1:17" x14ac:dyDescent="0.25">
      <c r="A40" s="119" t="s">
        <v>315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</row>
  </sheetData>
  <autoFilter ref="A5:O5" xr:uid="{BCF094BF-C595-46A3-AD8D-B91A40670CA5}">
    <sortState xmlns:xlrd2="http://schemas.microsoft.com/office/spreadsheetml/2017/richdata2" ref="A6:O15">
      <sortCondition ref="G5"/>
    </sortState>
  </autoFilter>
  <mergeCells count="5">
    <mergeCell ref="A1:J1"/>
    <mergeCell ref="A2:J2"/>
    <mergeCell ref="A3:O3"/>
    <mergeCell ref="A17:O17"/>
    <mergeCell ref="A40:O40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3052-EAFC-4F92-AE5C-18D88F7AB683}">
  <sheetPr>
    <tabColor rgb="FFFFFF00"/>
  </sheetPr>
  <dimension ref="A1:T12"/>
  <sheetViews>
    <sheetView windowProtection="1" showGridLines="0" zoomScale="120" zoomScaleNormal="120" workbookViewId="0">
      <selection activeCell="O12" sqref="O12"/>
    </sheetView>
  </sheetViews>
  <sheetFormatPr defaultColWidth="9.140625" defaultRowHeight="15" x14ac:dyDescent="0.25"/>
  <cols>
    <col min="1" max="1" width="3.28515625" customWidth="1"/>
    <col min="2" max="2" width="28.28515625" customWidth="1"/>
    <col min="3" max="3" width="32.85546875" customWidth="1"/>
    <col min="4" max="4" width="6.140625" customWidth="1"/>
    <col min="5" max="6" width="5.85546875" customWidth="1"/>
    <col min="7" max="7" width="3.28515625" customWidth="1"/>
    <col min="8" max="8" width="5.85546875" customWidth="1"/>
    <col min="9" max="9" width="3.28515625" customWidth="1"/>
    <col min="10" max="13" width="2.85546875" bestFit="1" customWidth="1"/>
    <col min="14" max="14" width="5.5703125" customWidth="1"/>
    <col min="15" max="15" width="2.85546875" bestFit="1" customWidth="1"/>
    <col min="16" max="16" width="3.7109375" customWidth="1"/>
    <col min="17" max="17" width="3.28515625" customWidth="1"/>
    <col min="18" max="18" width="4.28515625" customWidth="1"/>
    <col min="19" max="19" width="3.85546875" customWidth="1"/>
  </cols>
  <sheetData>
    <row r="1" spans="1:20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84"/>
      <c r="I1" s="84"/>
    </row>
    <row r="2" spans="1:20" ht="51" customHeight="1" x14ac:dyDescent="0.25">
      <c r="A2" s="114" t="s">
        <v>510</v>
      </c>
      <c r="B2" s="114"/>
      <c r="C2" s="114"/>
      <c r="D2" s="114"/>
      <c r="E2" s="114"/>
      <c r="F2" s="114"/>
      <c r="G2" s="114"/>
      <c r="H2" s="56"/>
      <c r="I2" s="56"/>
      <c r="J2" s="67"/>
      <c r="K2" s="67"/>
      <c r="L2" s="67"/>
      <c r="M2" s="67"/>
      <c r="N2" s="67"/>
      <c r="O2" s="67"/>
      <c r="P2" s="67"/>
      <c r="Q2" s="67"/>
      <c r="R2" s="67"/>
    </row>
    <row r="3" spans="1:20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20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20" x14ac:dyDescent="0.25">
      <c r="C5" s="8"/>
      <c r="D5" s="3"/>
      <c r="E5" s="83"/>
      <c r="F5" s="25"/>
      <c r="G5" s="24"/>
      <c r="H5" s="83"/>
      <c r="I5" s="78" t="s">
        <v>550</v>
      </c>
      <c r="J5" s="80"/>
      <c r="K5" s="78"/>
    </row>
    <row r="6" spans="1:20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11</v>
      </c>
      <c r="I6" s="62" t="s">
        <v>10</v>
      </c>
      <c r="J6" s="104" t="s">
        <v>12</v>
      </c>
      <c r="K6" s="104" t="s">
        <v>539</v>
      </c>
      <c r="L6" s="104" t="s">
        <v>540</v>
      </c>
      <c r="M6" s="104" t="s">
        <v>541</v>
      </c>
      <c r="N6" s="104" t="s">
        <v>505</v>
      </c>
      <c r="O6" s="105" t="s">
        <v>542</v>
      </c>
      <c r="P6" s="105" t="s">
        <v>543</v>
      </c>
      <c r="Q6" s="105" t="s">
        <v>544</v>
      </c>
      <c r="R6" s="105" t="s">
        <v>505</v>
      </c>
    </row>
    <row r="7" spans="1:20" ht="20.100000000000001" customHeight="1" x14ac:dyDescent="0.25">
      <c r="A7" s="12">
        <v>3</v>
      </c>
      <c r="B7" s="17" t="s">
        <v>431</v>
      </c>
      <c r="C7" s="10" t="s">
        <v>158</v>
      </c>
      <c r="D7" s="12" t="s">
        <v>3</v>
      </c>
      <c r="E7" s="12" t="s">
        <v>153</v>
      </c>
      <c r="F7" s="22" t="s">
        <v>517</v>
      </c>
      <c r="G7" s="12" t="s">
        <v>477</v>
      </c>
      <c r="H7" s="22" t="s">
        <v>477</v>
      </c>
      <c r="I7" s="12" t="s">
        <v>477</v>
      </c>
      <c r="J7" s="38" t="s">
        <v>477</v>
      </c>
      <c r="K7" s="38" t="s">
        <v>477</v>
      </c>
      <c r="L7" s="38" t="s">
        <v>477</v>
      </c>
      <c r="M7" s="38" t="s">
        <v>477</v>
      </c>
      <c r="N7" s="38" t="s">
        <v>477</v>
      </c>
      <c r="O7" s="38" t="s">
        <v>477</v>
      </c>
      <c r="P7" s="38" t="s">
        <v>477</v>
      </c>
      <c r="Q7" s="38" t="s">
        <v>477</v>
      </c>
      <c r="R7" s="38" t="s">
        <v>477</v>
      </c>
    </row>
    <row r="8" spans="1:20" s="7" customFormat="1" ht="20.100000000000001" customHeight="1" x14ac:dyDescent="0.25">
      <c r="A8" s="12">
        <v>1</v>
      </c>
      <c r="B8" s="9" t="s">
        <v>120</v>
      </c>
      <c r="C8" s="9" t="s">
        <v>121</v>
      </c>
      <c r="D8" s="12" t="s">
        <v>16</v>
      </c>
      <c r="E8" s="12" t="s">
        <v>318</v>
      </c>
      <c r="F8" s="22">
        <v>74.040000000000006</v>
      </c>
      <c r="G8" s="12">
        <v>4</v>
      </c>
      <c r="H8" s="22" t="s">
        <v>129</v>
      </c>
      <c r="I8" s="12" t="s">
        <v>129</v>
      </c>
      <c r="J8" s="38" t="s">
        <v>474</v>
      </c>
      <c r="K8" s="38">
        <v>2</v>
      </c>
      <c r="L8" s="38">
        <v>4</v>
      </c>
      <c r="M8" s="38">
        <f>SUM(K8:L8)</f>
        <v>6</v>
      </c>
      <c r="N8" s="38" t="s">
        <v>475</v>
      </c>
      <c r="O8" s="38">
        <v>3</v>
      </c>
      <c r="P8" s="38">
        <v>3</v>
      </c>
      <c r="Q8" s="38">
        <f>SUM(O8:P8)</f>
        <v>6</v>
      </c>
      <c r="R8" s="38" t="s">
        <v>474</v>
      </c>
      <c r="T8"/>
    </row>
    <row r="9" spans="1:20" ht="20.100000000000001" customHeight="1" x14ac:dyDescent="0.25">
      <c r="A9" s="12">
        <v>5</v>
      </c>
      <c r="B9" s="9" t="s">
        <v>261</v>
      </c>
      <c r="C9" s="10" t="s">
        <v>260</v>
      </c>
      <c r="D9" s="11" t="s">
        <v>3</v>
      </c>
      <c r="E9" s="12" t="s">
        <v>422</v>
      </c>
      <c r="F9" s="22">
        <v>75.17</v>
      </c>
      <c r="G9" s="12">
        <v>4</v>
      </c>
      <c r="H9" s="22" t="s">
        <v>129</v>
      </c>
      <c r="I9" s="12" t="s">
        <v>129</v>
      </c>
      <c r="J9" s="38" t="s">
        <v>474</v>
      </c>
      <c r="K9" s="38">
        <v>5</v>
      </c>
      <c r="L9" s="38">
        <v>4</v>
      </c>
      <c r="M9" s="38">
        <f>SUM(K9:L9)</f>
        <v>9</v>
      </c>
      <c r="N9" s="38" t="s">
        <v>474</v>
      </c>
      <c r="O9" s="38">
        <v>2</v>
      </c>
      <c r="P9" s="38">
        <v>2</v>
      </c>
      <c r="Q9" s="38">
        <f>SUM(O9:P9)</f>
        <v>4</v>
      </c>
      <c r="R9" s="38" t="s">
        <v>474</v>
      </c>
    </row>
    <row r="10" spans="1:20" s="7" customFormat="1" ht="20.100000000000001" customHeight="1" x14ac:dyDescent="0.25">
      <c r="A10" s="12">
        <v>4</v>
      </c>
      <c r="B10" s="13" t="s">
        <v>298</v>
      </c>
      <c r="C10" s="13" t="s">
        <v>103</v>
      </c>
      <c r="D10" s="11" t="s">
        <v>16</v>
      </c>
      <c r="E10" s="12" t="s">
        <v>318</v>
      </c>
      <c r="F10" s="22">
        <v>77.040000000000006</v>
      </c>
      <c r="G10" s="12">
        <v>8</v>
      </c>
      <c r="H10" s="22"/>
      <c r="I10" s="12"/>
      <c r="J10" s="38" t="s">
        <v>481</v>
      </c>
      <c r="K10" s="38">
        <v>1</v>
      </c>
      <c r="L10" s="38">
        <v>2</v>
      </c>
      <c r="M10" s="38">
        <f>SUM(K10:L10)</f>
        <v>3</v>
      </c>
      <c r="N10" s="38" t="s">
        <v>479</v>
      </c>
      <c r="O10" s="38">
        <v>1</v>
      </c>
      <c r="P10" s="38">
        <v>1</v>
      </c>
      <c r="Q10" s="38">
        <f>SUM(O10:P10)</f>
        <v>2</v>
      </c>
      <c r="R10" s="38" t="s">
        <v>475</v>
      </c>
      <c r="T10"/>
    </row>
    <row r="11" spans="1:20" s="7" customFormat="1" ht="20.100000000000001" customHeight="1" x14ac:dyDescent="0.25">
      <c r="A11" s="12">
        <v>2</v>
      </c>
      <c r="B11" s="9" t="s">
        <v>162</v>
      </c>
      <c r="C11" s="10" t="s">
        <v>163</v>
      </c>
      <c r="D11" s="12" t="s">
        <v>3</v>
      </c>
      <c r="E11" s="12" t="s">
        <v>153</v>
      </c>
      <c r="F11" s="22">
        <v>78.819999999999993</v>
      </c>
      <c r="G11" s="12">
        <v>12</v>
      </c>
      <c r="H11" s="22"/>
      <c r="I11" s="12"/>
      <c r="J11" s="38" t="s">
        <v>479</v>
      </c>
      <c r="K11" s="38">
        <v>3</v>
      </c>
      <c r="L11" s="38">
        <v>1</v>
      </c>
      <c r="M11" s="38">
        <f t="shared" ref="M11" si="0">SUM(K11:L11)</f>
        <v>4</v>
      </c>
      <c r="N11" s="38" t="s">
        <v>481</v>
      </c>
      <c r="O11" s="38">
        <v>2</v>
      </c>
      <c r="P11" s="38">
        <v>2</v>
      </c>
      <c r="Q11" s="38">
        <f t="shared" ref="Q11" si="1">SUM(O11:P11)</f>
        <v>4</v>
      </c>
      <c r="R11" s="38" t="s">
        <v>474</v>
      </c>
      <c r="T11"/>
    </row>
    <row r="12" spans="1:20" x14ac:dyDescent="0.25">
      <c r="A12" s="116" t="s">
        <v>315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</row>
  </sheetData>
  <sortState xmlns:xlrd2="http://schemas.microsoft.com/office/spreadsheetml/2017/richdata2" ref="A11:R11">
    <sortCondition ref="A11"/>
  </sortState>
  <mergeCells count="4">
    <mergeCell ref="A1:G1"/>
    <mergeCell ref="A2:G2"/>
    <mergeCell ref="A3:R3"/>
    <mergeCell ref="A12:R12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A733-52A5-45E8-8DE1-A793D262870B}">
  <sheetPr>
    <tabColor rgb="FFFFFF00"/>
  </sheetPr>
  <dimension ref="A1:N18"/>
  <sheetViews>
    <sheetView windowProtection="1" showGridLines="0" topLeftCell="A3" zoomScale="120" zoomScaleNormal="120" workbookViewId="0">
      <selection activeCell="N3" sqref="N3"/>
    </sheetView>
  </sheetViews>
  <sheetFormatPr defaultColWidth="9.140625" defaultRowHeight="15" x14ac:dyDescent="0.25"/>
  <cols>
    <col min="1" max="1" width="3.140625" customWidth="1"/>
    <col min="2" max="2" width="24" customWidth="1"/>
    <col min="3" max="3" width="32.28515625" customWidth="1"/>
    <col min="4" max="4" width="5.7109375" customWidth="1"/>
    <col min="5" max="5" width="5.5703125" customWidth="1"/>
    <col min="6" max="6" width="3.28515625" customWidth="1"/>
    <col min="7" max="7" width="5.85546875" customWidth="1"/>
    <col min="8" max="8" width="3.28515625" customWidth="1"/>
    <col min="9" max="9" width="6.140625" customWidth="1"/>
    <col min="10" max="10" width="3.28515625" customWidth="1"/>
    <col min="11" max="11" width="4.85546875" customWidth="1"/>
    <col min="12" max="12" width="4.28515625" customWidth="1"/>
  </cols>
  <sheetData>
    <row r="1" spans="1:14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4" ht="43.5" customHeight="1" x14ac:dyDescent="0.25">
      <c r="A2" s="114" t="s">
        <v>516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N2" s="67"/>
    </row>
    <row r="3" spans="1:14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4" s="75" customFormat="1" x14ac:dyDescent="0.25">
      <c r="C5" s="76"/>
      <c r="D5" s="77"/>
      <c r="E5" s="78" t="s">
        <v>548</v>
      </c>
      <c r="F5" s="78"/>
      <c r="G5" s="78"/>
      <c r="H5" s="78"/>
      <c r="I5" s="78">
        <v>80</v>
      </c>
      <c r="J5" s="82"/>
      <c r="K5" s="82"/>
      <c r="L5" s="82"/>
    </row>
    <row r="6" spans="1:14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47</v>
      </c>
      <c r="G6" s="62" t="s">
        <v>11</v>
      </c>
      <c r="H6" s="62" t="s">
        <v>10</v>
      </c>
      <c r="I6" s="62" t="s">
        <v>212</v>
      </c>
      <c r="J6" s="62" t="s">
        <v>12</v>
      </c>
      <c r="K6" s="62" t="s">
        <v>89</v>
      </c>
      <c r="L6" s="62" t="s">
        <v>505</v>
      </c>
    </row>
    <row r="7" spans="1:14" ht="20.100000000000001" customHeight="1" x14ac:dyDescent="0.25">
      <c r="A7" s="12">
        <v>6</v>
      </c>
      <c r="B7" s="13" t="s">
        <v>359</v>
      </c>
      <c r="C7" s="13" t="s">
        <v>391</v>
      </c>
      <c r="D7" s="12" t="s">
        <v>16</v>
      </c>
      <c r="E7" s="12" t="s">
        <v>320</v>
      </c>
      <c r="F7" s="12">
        <v>4</v>
      </c>
      <c r="G7" s="22">
        <v>79.33</v>
      </c>
      <c r="H7" s="95">
        <v>0</v>
      </c>
      <c r="I7" s="22">
        <f t="shared" ref="I7:I13" si="0">ABS(G7-$I$5)</f>
        <v>0.67000000000000171</v>
      </c>
      <c r="J7" s="38" t="s">
        <v>474</v>
      </c>
      <c r="K7" s="38">
        <f>H7+F7</f>
        <v>4</v>
      </c>
      <c r="L7" s="38" t="s">
        <v>475</v>
      </c>
    </row>
    <row r="8" spans="1:14" ht="20.100000000000001" customHeight="1" x14ac:dyDescent="0.25">
      <c r="A8" s="12" t="s">
        <v>465</v>
      </c>
      <c r="B8" s="13" t="s">
        <v>377</v>
      </c>
      <c r="C8" s="13" t="s">
        <v>378</v>
      </c>
      <c r="D8" s="12" t="s">
        <v>27</v>
      </c>
      <c r="E8" s="12" t="s">
        <v>320</v>
      </c>
      <c r="F8" s="12" t="s">
        <v>477</v>
      </c>
      <c r="G8" s="22">
        <v>81.23</v>
      </c>
      <c r="H8" s="106">
        <v>0</v>
      </c>
      <c r="I8" s="22">
        <f t="shared" si="0"/>
        <v>1.230000000000004</v>
      </c>
      <c r="J8" s="38" t="s">
        <v>475</v>
      </c>
      <c r="K8" s="38" t="s">
        <v>477</v>
      </c>
      <c r="L8" s="38" t="s">
        <v>477</v>
      </c>
    </row>
    <row r="9" spans="1:14" ht="20.100000000000001" customHeight="1" x14ac:dyDescent="0.25">
      <c r="A9" s="12">
        <v>9</v>
      </c>
      <c r="B9" s="13" t="s">
        <v>352</v>
      </c>
      <c r="C9" s="13" t="s">
        <v>353</v>
      </c>
      <c r="D9" s="11" t="s">
        <v>27</v>
      </c>
      <c r="E9" s="12" t="s">
        <v>320</v>
      </c>
      <c r="F9" s="95">
        <v>0</v>
      </c>
      <c r="G9" s="22">
        <v>78.34</v>
      </c>
      <c r="H9" s="106">
        <v>0</v>
      </c>
      <c r="I9" s="22">
        <f t="shared" si="0"/>
        <v>1.6599999999999966</v>
      </c>
      <c r="J9" s="38" t="s">
        <v>475</v>
      </c>
      <c r="K9" s="38">
        <f>H9+F9</f>
        <v>0</v>
      </c>
      <c r="L9" s="38" t="s">
        <v>474</v>
      </c>
    </row>
    <row r="10" spans="1:14" s="7" customFormat="1" ht="20.100000000000001" customHeight="1" x14ac:dyDescent="0.25">
      <c r="A10" s="12">
        <v>10</v>
      </c>
      <c r="B10" s="17" t="s">
        <v>262</v>
      </c>
      <c r="C10" s="13" t="s">
        <v>349</v>
      </c>
      <c r="D10" s="11" t="s">
        <v>3</v>
      </c>
      <c r="E10" s="12" t="s">
        <v>320</v>
      </c>
      <c r="F10" s="12">
        <v>4</v>
      </c>
      <c r="G10" s="22">
        <v>82.98</v>
      </c>
      <c r="H10" s="107">
        <v>0</v>
      </c>
      <c r="I10" s="22">
        <f t="shared" si="0"/>
        <v>2.980000000000004</v>
      </c>
      <c r="J10" s="38" t="s">
        <v>481</v>
      </c>
      <c r="K10" s="38">
        <f>H10+F10</f>
        <v>4</v>
      </c>
      <c r="L10" s="38" t="s">
        <v>481</v>
      </c>
      <c r="N10"/>
    </row>
    <row r="11" spans="1:14" ht="20.100000000000001" customHeight="1" x14ac:dyDescent="0.25">
      <c r="A11" s="12">
        <v>2</v>
      </c>
      <c r="B11" s="17" t="s">
        <v>382</v>
      </c>
      <c r="C11" s="14" t="s">
        <v>383</v>
      </c>
      <c r="D11" s="12" t="s">
        <v>16</v>
      </c>
      <c r="E11" s="12" t="s">
        <v>320</v>
      </c>
      <c r="F11" s="12">
        <v>24</v>
      </c>
      <c r="G11" s="22">
        <v>76.209999999999994</v>
      </c>
      <c r="H11" s="12">
        <v>0</v>
      </c>
      <c r="I11" s="22">
        <f t="shared" si="0"/>
        <v>3.7900000000000063</v>
      </c>
      <c r="J11" s="38" t="s">
        <v>479</v>
      </c>
      <c r="K11" s="38">
        <v>24</v>
      </c>
      <c r="L11" s="38" t="s">
        <v>480</v>
      </c>
    </row>
    <row r="12" spans="1:14" ht="20.100000000000001" customHeight="1" x14ac:dyDescent="0.25">
      <c r="A12" s="12">
        <v>4</v>
      </c>
      <c r="B12" s="13" t="s">
        <v>332</v>
      </c>
      <c r="C12" s="13" t="s">
        <v>331</v>
      </c>
      <c r="D12" s="12" t="s">
        <v>3</v>
      </c>
      <c r="E12" s="12" t="s">
        <v>320</v>
      </c>
      <c r="F12" s="12">
        <v>4</v>
      </c>
      <c r="G12" s="22">
        <v>84.45</v>
      </c>
      <c r="H12" s="12">
        <v>1</v>
      </c>
      <c r="I12" s="22">
        <f t="shared" si="0"/>
        <v>4.4500000000000028</v>
      </c>
      <c r="J12" s="38" t="s">
        <v>482</v>
      </c>
      <c r="K12" s="38">
        <f>H12+F12</f>
        <v>5</v>
      </c>
      <c r="L12" s="38" t="s">
        <v>482</v>
      </c>
    </row>
    <row r="13" spans="1:14" ht="19.149999999999999" customHeight="1" x14ac:dyDescent="0.25">
      <c r="A13" s="12">
        <v>8</v>
      </c>
      <c r="B13" s="13" t="s">
        <v>357</v>
      </c>
      <c r="C13" s="13" t="s">
        <v>358</v>
      </c>
      <c r="D13" s="12" t="s">
        <v>27</v>
      </c>
      <c r="E13" s="12" t="s">
        <v>320</v>
      </c>
      <c r="F13" s="12">
        <v>0</v>
      </c>
      <c r="G13" s="22">
        <v>83.59</v>
      </c>
      <c r="H13" s="12">
        <v>4</v>
      </c>
      <c r="I13" s="22">
        <f t="shared" si="0"/>
        <v>3.5900000000000034</v>
      </c>
      <c r="J13" s="38" t="s">
        <v>480</v>
      </c>
      <c r="K13" s="38">
        <f>H13+F13</f>
        <v>4</v>
      </c>
      <c r="L13" s="38" t="s">
        <v>479</v>
      </c>
    </row>
    <row r="14" spans="1:14" ht="20.100000000000001" customHeight="1" x14ac:dyDescent="0.25">
      <c r="A14" s="12">
        <v>7</v>
      </c>
      <c r="B14" s="18" t="s">
        <v>362</v>
      </c>
      <c r="C14" s="17" t="s">
        <v>483</v>
      </c>
      <c r="D14" s="12" t="s">
        <v>3</v>
      </c>
      <c r="E14" s="11" t="s">
        <v>320</v>
      </c>
      <c r="F14" s="95">
        <v>0</v>
      </c>
      <c r="G14" s="22" t="s">
        <v>123</v>
      </c>
      <c r="H14" s="12" t="s">
        <v>477</v>
      </c>
      <c r="I14" s="22" t="s">
        <v>477</v>
      </c>
      <c r="J14" s="38" t="s">
        <v>477</v>
      </c>
      <c r="K14" s="38" t="s">
        <v>477</v>
      </c>
      <c r="L14" s="38" t="s">
        <v>477</v>
      </c>
    </row>
    <row r="15" spans="1:14" ht="20.100000000000001" customHeight="1" x14ac:dyDescent="0.25">
      <c r="A15" s="12">
        <v>1</v>
      </c>
      <c r="B15" s="13" t="s">
        <v>322</v>
      </c>
      <c r="C15" s="13" t="s">
        <v>323</v>
      </c>
      <c r="D15" s="12" t="s">
        <v>226</v>
      </c>
      <c r="E15" s="12" t="s">
        <v>320</v>
      </c>
      <c r="F15" s="12">
        <v>4</v>
      </c>
      <c r="G15" s="22" t="s">
        <v>129</v>
      </c>
      <c r="H15" s="12" t="s">
        <v>129</v>
      </c>
      <c r="I15" s="12" t="s">
        <v>129</v>
      </c>
      <c r="J15" s="38" t="s">
        <v>129</v>
      </c>
      <c r="K15" s="38" t="s">
        <v>129</v>
      </c>
      <c r="L15" s="38" t="s">
        <v>129</v>
      </c>
    </row>
    <row r="16" spans="1:14" ht="20.100000000000001" customHeight="1" x14ac:dyDescent="0.25">
      <c r="A16" s="12">
        <v>3</v>
      </c>
      <c r="B16" s="18" t="s">
        <v>396</v>
      </c>
      <c r="C16" s="15" t="s">
        <v>397</v>
      </c>
      <c r="D16" s="12" t="s">
        <v>3</v>
      </c>
      <c r="E16" s="11" t="s">
        <v>320</v>
      </c>
      <c r="F16" s="12">
        <v>4</v>
      </c>
      <c r="G16" s="22" t="s">
        <v>129</v>
      </c>
      <c r="H16" s="12" t="s">
        <v>129</v>
      </c>
      <c r="I16" s="12" t="s">
        <v>129</v>
      </c>
      <c r="J16" s="38" t="s">
        <v>129</v>
      </c>
      <c r="K16" s="38" t="s">
        <v>129</v>
      </c>
      <c r="L16" s="38" t="s">
        <v>129</v>
      </c>
    </row>
    <row r="17" spans="1:12" ht="20.100000000000001" customHeight="1" x14ac:dyDescent="0.25">
      <c r="A17" s="12">
        <v>5</v>
      </c>
      <c r="B17" s="13" t="s">
        <v>350</v>
      </c>
      <c r="C17" s="14" t="s">
        <v>351</v>
      </c>
      <c r="D17" s="12" t="s">
        <v>27</v>
      </c>
      <c r="E17" s="12" t="s">
        <v>320</v>
      </c>
      <c r="F17" s="12" t="s">
        <v>477</v>
      </c>
      <c r="G17" s="22" t="s">
        <v>129</v>
      </c>
      <c r="H17" s="12" t="s">
        <v>129</v>
      </c>
      <c r="I17" s="12" t="s">
        <v>129</v>
      </c>
      <c r="J17" s="38" t="s">
        <v>129</v>
      </c>
      <c r="K17" s="38" t="s">
        <v>129</v>
      </c>
      <c r="L17" s="38" t="s">
        <v>129</v>
      </c>
    </row>
    <row r="18" spans="1:12" x14ac:dyDescent="0.25">
      <c r="A18" s="119" t="s">
        <v>315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</sheetData>
  <mergeCells count="4">
    <mergeCell ref="A1:I1"/>
    <mergeCell ref="A2:L2"/>
    <mergeCell ref="A3:L3"/>
    <mergeCell ref="A18:L18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C4E7-AAC4-48CA-AC31-70780CEDFA2D}">
  <sheetPr>
    <tabColor rgb="FFFFFF00"/>
  </sheetPr>
  <dimension ref="A1:O33"/>
  <sheetViews>
    <sheetView windowProtection="1" showGridLines="0" zoomScale="130" zoomScaleNormal="130" workbookViewId="0">
      <selection activeCell="Q9" sqref="Q9"/>
    </sheetView>
  </sheetViews>
  <sheetFormatPr defaultColWidth="9.140625" defaultRowHeight="15" x14ac:dyDescent="0.25"/>
  <cols>
    <col min="1" max="1" width="4.28515625" customWidth="1"/>
    <col min="2" max="2" width="22.7109375" customWidth="1"/>
    <col min="3" max="3" width="32.7109375" customWidth="1"/>
    <col min="4" max="4" width="5.42578125" customWidth="1"/>
    <col min="5" max="5" width="4.85546875" customWidth="1"/>
    <col min="6" max="6" width="6.140625" customWidth="1"/>
    <col min="7" max="7" width="3.7109375" customWidth="1"/>
    <col min="8" max="8" width="5.5703125" customWidth="1"/>
    <col min="9" max="9" width="3.5703125" customWidth="1"/>
    <col min="10" max="10" width="6" customWidth="1"/>
    <col min="11" max="11" width="3.140625" customWidth="1"/>
    <col min="12" max="14" width="3.5703125" customWidth="1"/>
    <col min="15" max="15" width="4.85546875" customWidth="1"/>
  </cols>
  <sheetData>
    <row r="1" spans="1:15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</row>
    <row r="2" spans="1:15" ht="42.75" customHeight="1" x14ac:dyDescent="0.25">
      <c r="A2" s="114" t="s">
        <v>518</v>
      </c>
      <c r="B2" s="114"/>
      <c r="C2" s="114"/>
      <c r="D2" s="114"/>
      <c r="E2" s="114"/>
      <c r="F2" s="114"/>
      <c r="G2" s="114"/>
      <c r="H2" s="114"/>
      <c r="I2" s="56"/>
      <c r="K2" s="67"/>
      <c r="L2" s="67"/>
      <c r="M2" s="67"/>
      <c r="N2" s="67"/>
      <c r="O2" s="67"/>
    </row>
    <row r="3" spans="1:15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</row>
    <row r="4" spans="1:15" ht="7.1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</row>
    <row r="5" spans="1:15" s="75" customFormat="1" x14ac:dyDescent="0.25">
      <c r="C5" s="76"/>
      <c r="D5" s="77"/>
      <c r="E5" s="108"/>
      <c r="F5" s="83" t="s">
        <v>548</v>
      </c>
      <c r="G5" s="78"/>
      <c r="H5" s="82"/>
      <c r="I5" s="78" t="s">
        <v>549</v>
      </c>
      <c r="J5" s="90">
        <v>59</v>
      </c>
      <c r="K5" s="75" t="s">
        <v>561</v>
      </c>
    </row>
    <row r="6" spans="1:15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11</v>
      </c>
      <c r="I6" s="62" t="s">
        <v>10</v>
      </c>
      <c r="J6" s="62" t="s">
        <v>212</v>
      </c>
      <c r="K6" s="62" t="s">
        <v>12</v>
      </c>
      <c r="L6" s="62" t="s">
        <v>552</v>
      </c>
      <c r="M6" s="62" t="s">
        <v>553</v>
      </c>
      <c r="N6" s="62" t="s">
        <v>554</v>
      </c>
      <c r="O6" s="62" t="s">
        <v>505</v>
      </c>
    </row>
    <row r="7" spans="1:15" s="7" customFormat="1" ht="20.100000000000001" customHeight="1" x14ac:dyDescent="0.25">
      <c r="A7" s="12">
        <v>9</v>
      </c>
      <c r="B7" s="9" t="s">
        <v>407</v>
      </c>
      <c r="C7" s="9" t="s">
        <v>506</v>
      </c>
      <c r="D7" s="12" t="s">
        <v>38</v>
      </c>
      <c r="E7" s="12" t="s">
        <v>210</v>
      </c>
      <c r="F7" s="22">
        <v>83.36</v>
      </c>
      <c r="G7" s="12">
        <v>0</v>
      </c>
      <c r="H7" s="22">
        <v>57.09</v>
      </c>
      <c r="I7" s="12">
        <v>4</v>
      </c>
      <c r="J7" s="22">
        <f>ABS(H7-$J$5)</f>
        <v>1.9099999999999966</v>
      </c>
      <c r="K7" s="38" t="s">
        <v>474</v>
      </c>
      <c r="L7" s="38" t="s">
        <v>477</v>
      </c>
      <c r="M7" s="38" t="s">
        <v>477</v>
      </c>
      <c r="N7" s="38" t="s">
        <v>477</v>
      </c>
      <c r="O7" s="38" t="s">
        <v>477</v>
      </c>
    </row>
    <row r="8" spans="1:15" s="7" customFormat="1" ht="20.100000000000001" customHeight="1" x14ac:dyDescent="0.25">
      <c r="A8" s="12">
        <v>5</v>
      </c>
      <c r="B8" s="9" t="s">
        <v>385</v>
      </c>
      <c r="C8" s="9" t="s">
        <v>227</v>
      </c>
      <c r="D8" s="12" t="s">
        <v>226</v>
      </c>
      <c r="E8" s="12" t="s">
        <v>210</v>
      </c>
      <c r="F8" s="22">
        <v>81.069999999999993</v>
      </c>
      <c r="G8" s="12">
        <v>0</v>
      </c>
      <c r="H8" s="22">
        <v>52.54</v>
      </c>
      <c r="I8" s="12">
        <v>8</v>
      </c>
      <c r="J8" s="22">
        <f t="shared" ref="J8" si="0">ABS(H8-$J$5)</f>
        <v>6.4600000000000009</v>
      </c>
      <c r="K8" s="38" t="s">
        <v>475</v>
      </c>
      <c r="L8" s="38">
        <v>10</v>
      </c>
      <c r="M8" s="38">
        <v>15</v>
      </c>
      <c r="N8" s="38">
        <f>SUM(L8:M8)</f>
        <v>25</v>
      </c>
      <c r="O8" s="38" t="s">
        <v>474</v>
      </c>
    </row>
    <row r="9" spans="1:15" s="7" customFormat="1" ht="20.100000000000001" customHeight="1" x14ac:dyDescent="0.25">
      <c r="A9" s="12" t="s">
        <v>465</v>
      </c>
      <c r="B9" s="9" t="s">
        <v>321</v>
      </c>
      <c r="C9" s="9" t="s">
        <v>215</v>
      </c>
      <c r="D9" s="11" t="s">
        <v>27</v>
      </c>
      <c r="E9" s="12" t="s">
        <v>210</v>
      </c>
      <c r="F9" s="22">
        <v>78.790000000000006</v>
      </c>
      <c r="G9" s="12">
        <v>0</v>
      </c>
      <c r="H9" s="22" t="s">
        <v>129</v>
      </c>
      <c r="I9" s="12" t="s">
        <v>129</v>
      </c>
      <c r="J9" s="22" t="s">
        <v>129</v>
      </c>
      <c r="K9" s="38" t="s">
        <v>481</v>
      </c>
      <c r="L9" s="38" t="s">
        <v>477</v>
      </c>
      <c r="M9" s="38" t="s">
        <v>477</v>
      </c>
      <c r="N9" s="38" t="s">
        <v>477</v>
      </c>
      <c r="O9" s="38" t="s">
        <v>477</v>
      </c>
    </row>
    <row r="10" spans="1:15" s="7" customFormat="1" ht="20.100000000000001" customHeight="1" x14ac:dyDescent="0.25">
      <c r="A10" s="12">
        <v>7</v>
      </c>
      <c r="B10" s="18" t="s">
        <v>166</v>
      </c>
      <c r="C10" s="17" t="s">
        <v>462</v>
      </c>
      <c r="D10" s="12" t="s">
        <v>39</v>
      </c>
      <c r="E10" s="11" t="s">
        <v>210</v>
      </c>
      <c r="F10" s="22">
        <v>74.72</v>
      </c>
      <c r="G10" s="12">
        <v>2</v>
      </c>
      <c r="H10" s="22"/>
      <c r="I10" s="12"/>
      <c r="J10" s="22"/>
      <c r="K10" s="38" t="s">
        <v>479</v>
      </c>
      <c r="L10" s="38">
        <v>2</v>
      </c>
      <c r="M10" s="38">
        <v>13</v>
      </c>
      <c r="N10" s="38">
        <f t="shared" ref="N10:N20" si="1">SUM(L10:M10)</f>
        <v>15</v>
      </c>
      <c r="O10" s="38" t="s">
        <v>478</v>
      </c>
    </row>
    <row r="11" spans="1:15" s="7" customFormat="1" ht="20.100000000000001" customHeight="1" x14ac:dyDescent="0.25">
      <c r="A11" s="12" t="s">
        <v>536</v>
      </c>
      <c r="B11" s="13" t="s">
        <v>301</v>
      </c>
      <c r="C11" s="13" t="s">
        <v>33</v>
      </c>
      <c r="D11" s="12" t="s">
        <v>3</v>
      </c>
      <c r="E11" s="12" t="s">
        <v>210</v>
      </c>
      <c r="F11" s="22">
        <v>83.33</v>
      </c>
      <c r="G11" s="12">
        <v>3</v>
      </c>
      <c r="H11" s="22"/>
      <c r="I11" s="12"/>
      <c r="J11" s="22"/>
      <c r="K11" s="38" t="s">
        <v>482</v>
      </c>
      <c r="L11" s="38" t="s">
        <v>477</v>
      </c>
      <c r="M11" s="38" t="s">
        <v>477</v>
      </c>
      <c r="N11" s="38">
        <f t="shared" si="1"/>
        <v>0</v>
      </c>
      <c r="O11" s="38" t="s">
        <v>477</v>
      </c>
    </row>
    <row r="12" spans="1:15" ht="20.100000000000001" customHeight="1" x14ac:dyDescent="0.25">
      <c r="A12" s="12">
        <v>3</v>
      </c>
      <c r="B12" s="13" t="s">
        <v>347</v>
      </c>
      <c r="C12" s="13" t="s">
        <v>272</v>
      </c>
      <c r="D12" s="12" t="s">
        <v>38</v>
      </c>
      <c r="E12" s="12" t="s">
        <v>210</v>
      </c>
      <c r="F12" s="22">
        <v>77.88</v>
      </c>
      <c r="G12" s="12">
        <v>4</v>
      </c>
      <c r="H12" s="22"/>
      <c r="I12" s="12"/>
      <c r="J12" s="22"/>
      <c r="K12" s="38" t="s">
        <v>480</v>
      </c>
      <c r="L12" s="38">
        <v>8</v>
      </c>
      <c r="M12" s="38">
        <v>11</v>
      </c>
      <c r="N12" s="38">
        <f t="shared" si="1"/>
        <v>19</v>
      </c>
      <c r="O12" s="38" t="s">
        <v>479</v>
      </c>
    </row>
    <row r="13" spans="1:15" ht="20.100000000000001" customHeight="1" x14ac:dyDescent="0.25">
      <c r="A13" s="12">
        <v>4</v>
      </c>
      <c r="B13" s="9" t="s">
        <v>423</v>
      </c>
      <c r="C13" s="10" t="s">
        <v>345</v>
      </c>
      <c r="D13" s="12" t="s">
        <v>70</v>
      </c>
      <c r="E13" s="11" t="s">
        <v>210</v>
      </c>
      <c r="F13" s="22">
        <v>77.3</v>
      </c>
      <c r="G13" s="12">
        <v>4</v>
      </c>
      <c r="H13" s="22"/>
      <c r="I13" s="12"/>
      <c r="J13" s="22"/>
      <c r="K13" s="38" t="s">
        <v>480</v>
      </c>
      <c r="L13" s="38">
        <v>9</v>
      </c>
      <c r="M13" s="38">
        <v>11</v>
      </c>
      <c r="N13" s="38">
        <f t="shared" si="1"/>
        <v>20</v>
      </c>
      <c r="O13" s="38" t="s">
        <v>481</v>
      </c>
    </row>
    <row r="14" spans="1:15" s="7" customFormat="1" ht="20.100000000000001" customHeight="1" x14ac:dyDescent="0.25">
      <c r="A14" s="12">
        <v>14</v>
      </c>
      <c r="B14" s="18" t="s">
        <v>370</v>
      </c>
      <c r="C14" s="17" t="s">
        <v>369</v>
      </c>
      <c r="D14" s="12" t="s">
        <v>25</v>
      </c>
      <c r="E14" s="11" t="s">
        <v>210</v>
      </c>
      <c r="F14" s="22">
        <v>78.45</v>
      </c>
      <c r="G14" s="12">
        <v>4</v>
      </c>
      <c r="H14" s="22"/>
      <c r="I14" s="12"/>
      <c r="J14" s="22"/>
      <c r="K14" s="38" t="s">
        <v>480</v>
      </c>
      <c r="L14" s="38">
        <v>6</v>
      </c>
      <c r="M14" s="38">
        <v>11</v>
      </c>
      <c r="N14" s="38">
        <f t="shared" si="1"/>
        <v>17</v>
      </c>
      <c r="O14" s="38" t="s">
        <v>480</v>
      </c>
    </row>
    <row r="15" spans="1:15" ht="19.149999999999999" customHeight="1" x14ac:dyDescent="0.25">
      <c r="A15" s="12">
        <v>12</v>
      </c>
      <c r="B15" s="13" t="s">
        <v>208</v>
      </c>
      <c r="C15" s="13" t="s">
        <v>209</v>
      </c>
      <c r="D15" s="12" t="s">
        <v>27</v>
      </c>
      <c r="E15" s="12" t="s">
        <v>210</v>
      </c>
      <c r="F15" s="22">
        <v>75.86</v>
      </c>
      <c r="G15" s="12">
        <v>5</v>
      </c>
      <c r="H15" s="22"/>
      <c r="I15" s="12"/>
      <c r="J15" s="22"/>
      <c r="K15" s="38" t="s">
        <v>487</v>
      </c>
      <c r="L15" s="38">
        <v>3</v>
      </c>
      <c r="M15" s="38">
        <v>9</v>
      </c>
      <c r="N15" s="38">
        <f t="shared" si="1"/>
        <v>12</v>
      </c>
      <c r="O15" s="38" t="s">
        <v>485</v>
      </c>
    </row>
    <row r="16" spans="1:15" ht="19.5" customHeight="1" x14ac:dyDescent="0.25">
      <c r="A16" s="12">
        <v>2</v>
      </c>
      <c r="B16" s="13" t="s">
        <v>354</v>
      </c>
      <c r="C16" s="14" t="s">
        <v>306</v>
      </c>
      <c r="D16" s="11" t="s">
        <v>16</v>
      </c>
      <c r="E16" s="12" t="s">
        <v>210</v>
      </c>
      <c r="F16" s="22">
        <v>83.28</v>
      </c>
      <c r="G16" s="12">
        <v>8</v>
      </c>
      <c r="H16" s="22"/>
      <c r="I16" s="12"/>
      <c r="J16" s="22"/>
      <c r="K16" s="38" t="s">
        <v>480</v>
      </c>
      <c r="L16" s="38">
        <v>4</v>
      </c>
      <c r="M16" s="38">
        <v>8</v>
      </c>
      <c r="N16" s="38">
        <f t="shared" si="1"/>
        <v>12</v>
      </c>
      <c r="O16" s="38" t="s">
        <v>486</v>
      </c>
    </row>
    <row r="17" spans="1:15" ht="20.100000000000001" customHeight="1" x14ac:dyDescent="0.25">
      <c r="A17" s="12">
        <v>13</v>
      </c>
      <c r="B17" s="13" t="s">
        <v>316</v>
      </c>
      <c r="C17" s="13" t="s">
        <v>258</v>
      </c>
      <c r="D17" s="12" t="s">
        <v>226</v>
      </c>
      <c r="E17" s="12" t="s">
        <v>210</v>
      </c>
      <c r="F17" s="22">
        <v>85.23</v>
      </c>
      <c r="G17" s="12">
        <v>10</v>
      </c>
      <c r="H17" s="22"/>
      <c r="I17" s="12"/>
      <c r="J17" s="22"/>
      <c r="K17" s="38" t="s">
        <v>488</v>
      </c>
      <c r="L17" s="38">
        <v>15</v>
      </c>
      <c r="M17" s="38">
        <v>7</v>
      </c>
      <c r="N17" s="38">
        <f t="shared" si="1"/>
        <v>22</v>
      </c>
      <c r="O17" s="38" t="s">
        <v>475</v>
      </c>
    </row>
    <row r="18" spans="1:15" s="7" customFormat="1" ht="20.100000000000001" customHeight="1" x14ac:dyDescent="0.25">
      <c r="A18" s="12">
        <v>8</v>
      </c>
      <c r="B18" s="18" t="s">
        <v>366</v>
      </c>
      <c r="C18" s="17" t="s">
        <v>365</v>
      </c>
      <c r="D18" s="12" t="s">
        <v>27</v>
      </c>
      <c r="E18" s="11" t="s">
        <v>210</v>
      </c>
      <c r="F18" s="22">
        <v>82.87</v>
      </c>
      <c r="G18" s="12">
        <v>12</v>
      </c>
      <c r="H18" s="22"/>
      <c r="I18" s="12"/>
      <c r="J18" s="22"/>
      <c r="K18" s="38" t="s">
        <v>511</v>
      </c>
      <c r="L18" s="38">
        <v>13</v>
      </c>
      <c r="M18" s="38">
        <v>6</v>
      </c>
      <c r="N18" s="38">
        <f t="shared" si="1"/>
        <v>19</v>
      </c>
      <c r="O18" s="38" t="s">
        <v>482</v>
      </c>
    </row>
    <row r="19" spans="1:15" ht="20.100000000000001" customHeight="1" x14ac:dyDescent="0.25">
      <c r="A19" s="12">
        <v>10</v>
      </c>
      <c r="B19" s="18" t="s">
        <v>426</v>
      </c>
      <c r="C19" s="17" t="s">
        <v>425</v>
      </c>
      <c r="D19" s="12" t="s">
        <v>38</v>
      </c>
      <c r="E19" s="11" t="s">
        <v>210</v>
      </c>
      <c r="F19" s="22">
        <v>82.96</v>
      </c>
      <c r="G19" s="12">
        <v>16</v>
      </c>
      <c r="H19" s="22"/>
      <c r="I19" s="12"/>
      <c r="J19" s="22"/>
      <c r="K19" s="38" t="s">
        <v>493</v>
      </c>
      <c r="L19" s="38">
        <v>5</v>
      </c>
      <c r="M19" s="38">
        <v>5</v>
      </c>
      <c r="N19" s="38">
        <f t="shared" si="1"/>
        <v>10</v>
      </c>
      <c r="O19" s="38" t="s">
        <v>487</v>
      </c>
    </row>
    <row r="20" spans="1:15" ht="20.100000000000001" customHeight="1" x14ac:dyDescent="0.25">
      <c r="A20" s="12">
        <v>15</v>
      </c>
      <c r="B20" s="13" t="s">
        <v>263</v>
      </c>
      <c r="C20" s="13" t="s">
        <v>264</v>
      </c>
      <c r="D20" s="12" t="s">
        <v>3</v>
      </c>
      <c r="E20" s="12" t="s">
        <v>210</v>
      </c>
      <c r="F20" s="22">
        <v>99.41</v>
      </c>
      <c r="G20" s="12">
        <v>24</v>
      </c>
      <c r="H20" s="22"/>
      <c r="I20" s="12"/>
      <c r="J20" s="22"/>
      <c r="K20" s="38" t="s">
        <v>512</v>
      </c>
      <c r="L20" s="38">
        <v>1</v>
      </c>
      <c r="M20" s="38">
        <v>4</v>
      </c>
      <c r="N20" s="38">
        <f t="shared" si="1"/>
        <v>5</v>
      </c>
      <c r="O20" s="38" t="s">
        <v>488</v>
      </c>
    </row>
    <row r="21" spans="1:15" ht="19.5" customHeight="1" x14ac:dyDescent="0.25">
      <c r="A21" s="12" t="s">
        <v>469</v>
      </c>
      <c r="B21" s="13" t="s">
        <v>85</v>
      </c>
      <c r="C21" s="14" t="s">
        <v>346</v>
      </c>
      <c r="D21" s="12" t="s">
        <v>16</v>
      </c>
      <c r="E21" s="12" t="s">
        <v>210</v>
      </c>
      <c r="F21" s="22" t="s">
        <v>129</v>
      </c>
      <c r="G21" s="12" t="s">
        <v>129</v>
      </c>
      <c r="H21" s="22" t="s">
        <v>129</v>
      </c>
      <c r="I21" s="12" t="s">
        <v>129</v>
      </c>
      <c r="J21" s="22" t="s">
        <v>129</v>
      </c>
      <c r="K21" s="38" t="s">
        <v>129</v>
      </c>
      <c r="L21" s="38" t="s">
        <v>129</v>
      </c>
      <c r="M21" s="38" t="s">
        <v>129</v>
      </c>
      <c r="N21" s="38" t="s">
        <v>129</v>
      </c>
      <c r="O21" s="38" t="s">
        <v>129</v>
      </c>
    </row>
    <row r="22" spans="1:15" ht="20.100000000000001" customHeight="1" x14ac:dyDescent="0.25">
      <c r="A22" s="12">
        <v>1</v>
      </c>
      <c r="B22" s="18" t="s">
        <v>379</v>
      </c>
      <c r="C22" s="18" t="s">
        <v>450</v>
      </c>
      <c r="D22" s="12" t="s">
        <v>3</v>
      </c>
      <c r="E22" s="12" t="s">
        <v>210</v>
      </c>
      <c r="F22" s="22" t="s">
        <v>129</v>
      </c>
      <c r="G22" s="12" t="s">
        <v>129</v>
      </c>
      <c r="H22" s="22" t="s">
        <v>129</v>
      </c>
      <c r="I22" s="12" t="s">
        <v>129</v>
      </c>
      <c r="J22" s="22" t="s">
        <v>129</v>
      </c>
      <c r="K22" s="38" t="s">
        <v>129</v>
      </c>
      <c r="L22" s="38" t="s">
        <v>129</v>
      </c>
      <c r="M22" s="38" t="s">
        <v>129</v>
      </c>
      <c r="N22" s="38" t="s">
        <v>129</v>
      </c>
      <c r="O22" s="38" t="s">
        <v>129</v>
      </c>
    </row>
    <row r="23" spans="1:15" ht="20.100000000000001" customHeight="1" x14ac:dyDescent="0.25">
      <c r="A23" s="12">
        <v>11</v>
      </c>
      <c r="B23" s="14" t="s">
        <v>244</v>
      </c>
      <c r="C23" s="13" t="s">
        <v>245</v>
      </c>
      <c r="D23" s="12" t="s">
        <v>226</v>
      </c>
      <c r="E23" s="12" t="s">
        <v>210</v>
      </c>
      <c r="F23" s="22" t="s">
        <v>129</v>
      </c>
      <c r="G23" s="12" t="s">
        <v>129</v>
      </c>
      <c r="H23" s="22" t="s">
        <v>129</v>
      </c>
      <c r="I23" s="12" t="s">
        <v>129</v>
      </c>
      <c r="J23" s="22" t="s">
        <v>129</v>
      </c>
      <c r="K23" s="38" t="s">
        <v>129</v>
      </c>
      <c r="L23" s="38" t="s">
        <v>129</v>
      </c>
      <c r="M23" s="38" t="s">
        <v>129</v>
      </c>
      <c r="N23" s="38" t="s">
        <v>129</v>
      </c>
      <c r="O23" s="38" t="s">
        <v>129</v>
      </c>
    </row>
    <row r="24" spans="1:15" s="7" customFormat="1" ht="20.100000000000001" customHeight="1" x14ac:dyDescent="0.25">
      <c r="A24" s="12">
        <v>6</v>
      </c>
      <c r="B24" s="13" t="s">
        <v>231</v>
      </c>
      <c r="C24" s="13" t="s">
        <v>235</v>
      </c>
      <c r="D24" s="12" t="s">
        <v>3</v>
      </c>
      <c r="E24" s="12" t="s">
        <v>210</v>
      </c>
      <c r="F24" s="22" t="s">
        <v>517</v>
      </c>
      <c r="G24" s="12" t="s">
        <v>477</v>
      </c>
      <c r="H24" s="22" t="s">
        <v>477</v>
      </c>
      <c r="I24" s="12" t="s">
        <v>477</v>
      </c>
      <c r="J24" s="22" t="s">
        <v>477</v>
      </c>
      <c r="K24" s="38" t="s">
        <v>477</v>
      </c>
      <c r="L24" s="38" t="s">
        <v>477</v>
      </c>
      <c r="M24" s="38" t="s">
        <v>477</v>
      </c>
      <c r="N24" s="38" t="s">
        <v>477</v>
      </c>
      <c r="O24" s="38" t="s">
        <v>477</v>
      </c>
    </row>
    <row r="25" spans="1:15" x14ac:dyDescent="0.25">
      <c r="A25" s="116" t="s">
        <v>315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</row>
    <row r="29" spans="1:15" hidden="1" x14ac:dyDescent="0.25">
      <c r="A29" s="12"/>
      <c r="B29" s="13" t="s">
        <v>231</v>
      </c>
      <c r="C29" s="13" t="s">
        <v>235</v>
      </c>
      <c r="D29" s="12" t="s">
        <v>3</v>
      </c>
      <c r="E29" s="12" t="s">
        <v>210</v>
      </c>
      <c r="F29" s="22"/>
      <c r="G29" s="12"/>
      <c r="H29" s="22"/>
      <c r="I29" s="12"/>
      <c r="J29" s="22"/>
      <c r="K29" s="38"/>
      <c r="L29" s="38"/>
      <c r="M29" s="38"/>
      <c r="N29" s="38"/>
      <c r="O29" s="38"/>
    </row>
    <row r="30" spans="1:15" hidden="1" x14ac:dyDescent="0.25">
      <c r="A30" s="12"/>
      <c r="B30" s="18" t="s">
        <v>308</v>
      </c>
      <c r="C30" s="17" t="s">
        <v>241</v>
      </c>
      <c r="D30" s="11" t="s">
        <v>39</v>
      </c>
      <c r="E30" s="12" t="s">
        <v>210</v>
      </c>
      <c r="F30" s="22"/>
      <c r="G30" s="12"/>
      <c r="H30" s="22"/>
      <c r="I30" s="12"/>
      <c r="J30" s="22"/>
      <c r="K30" s="38"/>
      <c r="L30" s="38"/>
      <c r="M30" s="38"/>
      <c r="N30" s="38"/>
      <c r="O30" s="38"/>
    </row>
    <row r="31" spans="1:15" hidden="1" x14ac:dyDescent="0.25">
      <c r="A31" s="12"/>
      <c r="B31" s="13" t="s">
        <v>360</v>
      </c>
      <c r="C31" s="9" t="s">
        <v>361</v>
      </c>
      <c r="D31" s="12" t="s">
        <v>16</v>
      </c>
      <c r="E31" s="12" t="s">
        <v>210</v>
      </c>
      <c r="F31" s="22"/>
      <c r="G31" s="12"/>
      <c r="H31" s="22"/>
      <c r="I31" s="12"/>
      <c r="J31" s="22"/>
      <c r="K31" s="38"/>
      <c r="L31" s="38"/>
      <c r="M31" s="38"/>
      <c r="N31" s="38"/>
      <c r="O31" s="38"/>
    </row>
    <row r="32" spans="1:15" hidden="1" x14ac:dyDescent="0.25">
      <c r="A32" s="12"/>
      <c r="B32" s="18" t="s">
        <v>370</v>
      </c>
      <c r="C32" s="15" t="s">
        <v>369</v>
      </c>
      <c r="D32" s="12" t="s">
        <v>25</v>
      </c>
      <c r="E32" s="11" t="s">
        <v>210</v>
      </c>
      <c r="F32" s="22"/>
      <c r="G32" s="12"/>
      <c r="H32" s="22"/>
      <c r="I32" s="12"/>
      <c r="J32" s="22"/>
      <c r="K32" s="38"/>
      <c r="L32" s="38"/>
      <c r="M32" s="38"/>
      <c r="N32" s="38"/>
      <c r="O32" s="38"/>
    </row>
    <row r="33" spans="1:15" hidden="1" x14ac:dyDescent="0.25">
      <c r="A33" s="12"/>
      <c r="B33" s="14" t="s">
        <v>244</v>
      </c>
      <c r="C33" s="13" t="s">
        <v>245</v>
      </c>
      <c r="D33" s="12" t="s">
        <v>226</v>
      </c>
      <c r="E33" s="12" t="s">
        <v>210</v>
      </c>
      <c r="F33" s="22"/>
      <c r="G33" s="12"/>
      <c r="H33" s="22"/>
      <c r="I33" s="12"/>
      <c r="J33" s="22"/>
      <c r="K33" s="38"/>
      <c r="L33" s="38"/>
      <c r="M33" s="38"/>
      <c r="N33" s="38"/>
      <c r="O33" s="38"/>
    </row>
  </sheetData>
  <autoFilter ref="A6:O6" xr:uid="{8FF6C4E7-AAC4-48CA-AC31-70780CEDFA2D}">
    <sortState xmlns:xlrd2="http://schemas.microsoft.com/office/spreadsheetml/2017/richdata2" ref="A7:O24">
      <sortCondition ref="G6"/>
    </sortState>
  </autoFilter>
  <mergeCells count="4">
    <mergeCell ref="A1:H1"/>
    <mergeCell ref="A2:H2"/>
    <mergeCell ref="A3:O3"/>
    <mergeCell ref="A25:O25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2183-5E1E-48AD-9521-BF3008FFDF54}">
  <sheetPr>
    <tabColor rgb="FF92D050"/>
  </sheetPr>
  <dimension ref="A1:L9"/>
  <sheetViews>
    <sheetView windowProtection="1" showGridLines="0" topLeftCell="A4" zoomScale="120" zoomScaleNormal="120" workbookViewId="0">
      <selection activeCell="C19" sqref="C19"/>
    </sheetView>
  </sheetViews>
  <sheetFormatPr defaultColWidth="9.140625" defaultRowHeight="15" x14ac:dyDescent="0.25"/>
  <cols>
    <col min="1" max="1" width="3.140625" customWidth="1"/>
    <col min="2" max="2" width="25.7109375" customWidth="1"/>
    <col min="3" max="3" width="31.140625" customWidth="1"/>
    <col min="4" max="4" width="6.140625" customWidth="1"/>
    <col min="5" max="5" width="6.5703125" customWidth="1"/>
    <col min="6" max="6" width="5.42578125" bestFit="1" customWidth="1"/>
    <col min="7" max="7" width="3.28515625" customWidth="1"/>
    <col min="8" max="8" width="3.85546875" bestFit="1" customWidth="1"/>
    <col min="9" max="9" width="2.85546875" bestFit="1" customWidth="1"/>
    <col min="10" max="10" width="5.85546875" bestFit="1" customWidth="1"/>
    <col min="11" max="11" width="2.85546875" bestFit="1" customWidth="1"/>
  </cols>
  <sheetData>
    <row r="1" spans="1:12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2" ht="42.75" customHeight="1" x14ac:dyDescent="0.25">
      <c r="A2" s="114" t="s">
        <v>416</v>
      </c>
      <c r="B2" s="114"/>
      <c r="C2" s="114"/>
      <c r="D2" s="114"/>
      <c r="E2" s="114"/>
      <c r="F2" s="114"/>
      <c r="G2" s="114"/>
      <c r="H2" s="114"/>
      <c r="I2" s="114"/>
      <c r="K2" s="67"/>
    </row>
    <row r="3" spans="1:12" ht="29.25" customHeight="1" x14ac:dyDescent="0.25">
      <c r="A3" s="115" t="s">
        <v>473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2" ht="8.2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2" x14ac:dyDescent="0.25">
      <c r="C5" s="8"/>
      <c r="D5" s="77"/>
      <c r="E5" s="78"/>
      <c r="F5" s="79" t="s">
        <v>472</v>
      </c>
      <c r="G5" s="78"/>
      <c r="H5" s="80"/>
      <c r="I5" s="78" t="s">
        <v>399</v>
      </c>
      <c r="J5" s="78">
        <v>77</v>
      </c>
      <c r="K5" s="75"/>
    </row>
    <row r="6" spans="1:12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2" ht="20.100000000000001" customHeight="1" x14ac:dyDescent="0.25">
      <c r="A7" s="12">
        <v>2</v>
      </c>
      <c r="B7" s="17" t="s">
        <v>430</v>
      </c>
      <c r="C7" s="10" t="s">
        <v>158</v>
      </c>
      <c r="D7" s="12" t="s">
        <v>3</v>
      </c>
      <c r="E7" s="12" t="s">
        <v>233</v>
      </c>
      <c r="F7" s="22">
        <v>76.23</v>
      </c>
      <c r="G7" s="12">
        <v>4</v>
      </c>
      <c r="H7" s="12">
        <v>0</v>
      </c>
      <c r="I7" s="12">
        <f>SUM(G7:H7)</f>
        <v>4</v>
      </c>
      <c r="J7" s="22">
        <f>ABS(F7-$J$5)</f>
        <v>0.76999999999999602</v>
      </c>
      <c r="K7" s="38" t="s">
        <v>474</v>
      </c>
      <c r="L7" s="81"/>
    </row>
    <row r="8" spans="1:12" ht="20.100000000000001" customHeight="1" x14ac:dyDescent="0.25">
      <c r="A8" s="12">
        <v>1</v>
      </c>
      <c r="B8" s="13" t="s">
        <v>427</v>
      </c>
      <c r="C8" s="13" t="s">
        <v>179</v>
      </c>
      <c r="D8" s="12" t="s">
        <v>5</v>
      </c>
      <c r="E8" s="12" t="s">
        <v>233</v>
      </c>
      <c r="F8" s="22">
        <v>75.39</v>
      </c>
      <c r="G8" s="12">
        <v>4</v>
      </c>
      <c r="H8" s="12">
        <v>0</v>
      </c>
      <c r="I8" s="12">
        <f t="shared" ref="I8" si="0">SUM(G8:H8)</f>
        <v>4</v>
      </c>
      <c r="J8" s="22">
        <f>ABS(F8-$J$5)</f>
        <v>1.6099999999999994</v>
      </c>
      <c r="K8" s="38" t="s">
        <v>475</v>
      </c>
      <c r="L8" s="81"/>
    </row>
    <row r="9" spans="1:12" x14ac:dyDescent="0.25">
      <c r="A9" s="116" t="s">
        <v>315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</row>
  </sheetData>
  <autoFilter ref="A6:K6" xr:uid="{9F990D97-4935-4A3F-B58B-FD3977092CB5}"/>
  <mergeCells count="4">
    <mergeCell ref="A2:I2"/>
    <mergeCell ref="A3:K3"/>
    <mergeCell ref="A9:K9"/>
    <mergeCell ref="A1:I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B13E-8C66-45B0-A9BF-8C5A22BC2D10}">
  <sheetPr>
    <tabColor rgb="FFFFFF00"/>
  </sheetPr>
  <dimension ref="A1:S17"/>
  <sheetViews>
    <sheetView windowProtection="1" showGridLines="0" zoomScale="120" zoomScaleNormal="120" workbookViewId="0">
      <selection activeCell="Q9" sqref="Q9"/>
    </sheetView>
  </sheetViews>
  <sheetFormatPr defaultColWidth="9.140625" defaultRowHeight="15" x14ac:dyDescent="0.25"/>
  <cols>
    <col min="1" max="1" width="4.140625" customWidth="1"/>
    <col min="2" max="2" width="22.5703125" customWidth="1"/>
    <col min="3" max="3" width="31.28515625" bestFit="1" customWidth="1"/>
    <col min="4" max="4" width="6.140625" customWidth="1"/>
    <col min="5" max="5" width="5.42578125" customWidth="1"/>
    <col min="6" max="6" width="6.28515625" customWidth="1"/>
    <col min="7" max="7" width="3.28515625" customWidth="1"/>
    <col min="8" max="8" width="6.28515625" customWidth="1"/>
    <col min="9" max="14" width="3.28515625" customWidth="1"/>
    <col min="15" max="18" width="3.7109375" customWidth="1"/>
  </cols>
  <sheetData>
    <row r="1" spans="1:19" ht="44.25" customHeight="1" x14ac:dyDescent="0.25">
      <c r="A1" s="117" t="s">
        <v>420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42.75" customHeight="1" x14ac:dyDescent="0.25">
      <c r="A2" s="114" t="s">
        <v>519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1:19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9" x14ac:dyDescent="0.2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</row>
    <row r="5" spans="1:19" s="75" customFormat="1" x14ac:dyDescent="0.25">
      <c r="C5" s="76"/>
      <c r="D5" s="77"/>
      <c r="E5" s="78"/>
      <c r="F5" s="82" t="s">
        <v>551</v>
      </c>
      <c r="G5" s="80"/>
      <c r="H5" s="75" t="s">
        <v>561</v>
      </c>
    </row>
    <row r="6" spans="1:19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11</v>
      </c>
      <c r="I6" s="62" t="s">
        <v>10</v>
      </c>
      <c r="J6" s="62" t="s">
        <v>12</v>
      </c>
      <c r="K6" s="62" t="s">
        <v>555</v>
      </c>
      <c r="L6" s="62" t="s">
        <v>557</v>
      </c>
      <c r="M6" s="62" t="s">
        <v>559</v>
      </c>
      <c r="N6" s="62" t="s">
        <v>505</v>
      </c>
      <c r="O6" s="62" t="s">
        <v>556</v>
      </c>
      <c r="P6" s="62" t="s">
        <v>558</v>
      </c>
      <c r="Q6" s="62" t="s">
        <v>560</v>
      </c>
      <c r="R6" s="62" t="s">
        <v>505</v>
      </c>
    </row>
    <row r="7" spans="1:19" ht="20.100000000000001" customHeight="1" x14ac:dyDescent="0.25">
      <c r="A7" s="12">
        <v>7</v>
      </c>
      <c r="B7" s="13" t="s">
        <v>72</v>
      </c>
      <c r="C7" s="13" t="s">
        <v>384</v>
      </c>
      <c r="D7" s="12" t="s">
        <v>16</v>
      </c>
      <c r="E7" s="93" t="s">
        <v>54</v>
      </c>
      <c r="F7" s="22">
        <v>76.010000000000005</v>
      </c>
      <c r="G7" s="12">
        <v>0</v>
      </c>
      <c r="H7" s="22">
        <v>38.14</v>
      </c>
      <c r="I7" s="12">
        <v>0</v>
      </c>
      <c r="J7" s="38" t="s">
        <v>474</v>
      </c>
      <c r="K7" s="38">
        <v>7</v>
      </c>
      <c r="L7" s="38">
        <v>11</v>
      </c>
      <c r="M7" s="38">
        <f t="shared" ref="M7:M12" si="0">SUM(K7:L7)</f>
        <v>18</v>
      </c>
      <c r="N7" s="38" t="s">
        <v>475</v>
      </c>
      <c r="O7" s="92">
        <v>6</v>
      </c>
      <c r="P7" s="92">
        <v>9</v>
      </c>
      <c r="Q7" s="92">
        <f t="shared" ref="Q7:Q12" si="1">SUM(O7:P7)</f>
        <v>15</v>
      </c>
      <c r="R7" s="92" t="s">
        <v>475</v>
      </c>
    </row>
    <row r="8" spans="1:19" ht="20.100000000000001" customHeight="1" x14ac:dyDescent="0.25">
      <c r="A8" s="12">
        <v>4</v>
      </c>
      <c r="B8" s="13" t="s">
        <v>296</v>
      </c>
      <c r="C8" s="13" t="s">
        <v>376</v>
      </c>
      <c r="D8" s="12" t="s">
        <v>3</v>
      </c>
      <c r="E8" s="93" t="s">
        <v>54</v>
      </c>
      <c r="F8" s="22">
        <v>75.63</v>
      </c>
      <c r="G8" s="12">
        <v>0</v>
      </c>
      <c r="H8" s="22">
        <v>42</v>
      </c>
      <c r="I8" s="12">
        <v>0</v>
      </c>
      <c r="J8" s="38" t="s">
        <v>475</v>
      </c>
      <c r="K8" s="38">
        <v>11</v>
      </c>
      <c r="L8" s="38">
        <v>9</v>
      </c>
      <c r="M8" s="38">
        <f t="shared" si="0"/>
        <v>20</v>
      </c>
      <c r="N8" s="38" t="s">
        <v>474</v>
      </c>
      <c r="O8" s="92">
        <v>9</v>
      </c>
      <c r="P8" s="92">
        <v>7</v>
      </c>
      <c r="Q8" s="92">
        <f t="shared" si="1"/>
        <v>16</v>
      </c>
      <c r="R8" s="92" t="s">
        <v>474</v>
      </c>
    </row>
    <row r="9" spans="1:19" ht="20.100000000000001" customHeight="1" x14ac:dyDescent="0.25">
      <c r="A9" s="12">
        <v>5</v>
      </c>
      <c r="B9" s="14" t="s">
        <v>60</v>
      </c>
      <c r="C9" s="14" t="s">
        <v>216</v>
      </c>
      <c r="D9" s="12" t="s">
        <v>38</v>
      </c>
      <c r="E9" s="12" t="s">
        <v>55</v>
      </c>
      <c r="F9" s="22">
        <v>80.2</v>
      </c>
      <c r="G9" s="12">
        <v>0</v>
      </c>
      <c r="H9" s="22">
        <v>43.49</v>
      </c>
      <c r="I9" s="12">
        <v>4</v>
      </c>
      <c r="J9" s="38" t="s">
        <v>481</v>
      </c>
      <c r="K9" s="38">
        <v>8</v>
      </c>
      <c r="L9" s="38">
        <v>8</v>
      </c>
      <c r="M9" s="38">
        <f t="shared" si="0"/>
        <v>16</v>
      </c>
      <c r="N9" s="38" t="s">
        <v>481</v>
      </c>
      <c r="O9" s="38">
        <v>4</v>
      </c>
      <c r="P9" s="38">
        <v>4</v>
      </c>
      <c r="Q9" s="38">
        <f t="shared" si="1"/>
        <v>8</v>
      </c>
      <c r="R9" s="38" t="s">
        <v>474</v>
      </c>
    </row>
    <row r="10" spans="1:19" ht="20.100000000000001" customHeight="1" x14ac:dyDescent="0.25">
      <c r="A10" s="12">
        <v>1</v>
      </c>
      <c r="B10" s="18" t="s">
        <v>31</v>
      </c>
      <c r="C10" s="17" t="s">
        <v>243</v>
      </c>
      <c r="D10" s="12" t="s">
        <v>3</v>
      </c>
      <c r="E10" s="94" t="s">
        <v>54</v>
      </c>
      <c r="F10" s="22">
        <v>79.489999999999995</v>
      </c>
      <c r="G10" s="12">
        <v>0</v>
      </c>
      <c r="H10" s="22">
        <v>52.65</v>
      </c>
      <c r="I10" s="12">
        <v>4</v>
      </c>
      <c r="J10" s="38" t="s">
        <v>479</v>
      </c>
      <c r="K10" s="38">
        <v>6</v>
      </c>
      <c r="L10" s="38">
        <v>7</v>
      </c>
      <c r="M10" s="38">
        <f t="shared" si="0"/>
        <v>13</v>
      </c>
      <c r="N10" s="38" t="s">
        <v>479</v>
      </c>
      <c r="O10" s="92">
        <v>5</v>
      </c>
      <c r="P10" s="92">
        <v>6</v>
      </c>
      <c r="Q10" s="92">
        <f t="shared" si="1"/>
        <v>11</v>
      </c>
      <c r="R10" s="92" t="s">
        <v>481</v>
      </c>
    </row>
    <row r="11" spans="1:19" ht="20.100000000000001" customHeight="1" x14ac:dyDescent="0.25">
      <c r="A11" s="12">
        <v>6</v>
      </c>
      <c r="B11" s="18" t="s">
        <v>53</v>
      </c>
      <c r="C11" s="17" t="s">
        <v>81</v>
      </c>
      <c r="D11" s="12" t="s">
        <v>319</v>
      </c>
      <c r="E11" s="11" t="s">
        <v>55</v>
      </c>
      <c r="F11" s="22">
        <v>76.16</v>
      </c>
      <c r="G11" s="12">
        <v>8</v>
      </c>
      <c r="H11" s="22"/>
      <c r="I11" s="12"/>
      <c r="J11" s="38" t="s">
        <v>482</v>
      </c>
      <c r="K11" s="38">
        <v>5</v>
      </c>
      <c r="L11" s="38">
        <v>6</v>
      </c>
      <c r="M11" s="38">
        <f t="shared" si="0"/>
        <v>11</v>
      </c>
      <c r="N11" s="38" t="s">
        <v>482</v>
      </c>
      <c r="O11" s="38">
        <v>2</v>
      </c>
      <c r="P11" s="38">
        <v>2</v>
      </c>
      <c r="Q11" s="38">
        <f t="shared" si="1"/>
        <v>4</v>
      </c>
      <c r="R11" s="38" t="s">
        <v>475</v>
      </c>
    </row>
    <row r="12" spans="1:19" ht="20.100000000000001" customHeight="1" x14ac:dyDescent="0.25">
      <c r="A12" s="12">
        <v>10</v>
      </c>
      <c r="B12" s="18" t="s">
        <v>386</v>
      </c>
      <c r="C12" s="17" t="s">
        <v>243</v>
      </c>
      <c r="D12" s="12" t="s">
        <v>3</v>
      </c>
      <c r="E12" s="94" t="s">
        <v>54</v>
      </c>
      <c r="F12" s="22">
        <v>100.5</v>
      </c>
      <c r="G12" s="12">
        <v>25</v>
      </c>
      <c r="H12" s="22"/>
      <c r="I12" s="12"/>
      <c r="J12" s="38" t="s">
        <v>480</v>
      </c>
      <c r="K12" s="38">
        <v>4</v>
      </c>
      <c r="L12" s="38">
        <v>5</v>
      </c>
      <c r="M12" s="38">
        <f t="shared" si="0"/>
        <v>9</v>
      </c>
      <c r="N12" s="38" t="s">
        <v>480</v>
      </c>
      <c r="O12" s="92">
        <v>4</v>
      </c>
      <c r="P12" s="92">
        <v>5</v>
      </c>
      <c r="Q12" s="92">
        <f t="shared" si="1"/>
        <v>9</v>
      </c>
      <c r="R12" s="92" t="s">
        <v>479</v>
      </c>
    </row>
    <row r="13" spans="1:19" ht="20.100000000000001" customHeight="1" x14ac:dyDescent="0.25">
      <c r="A13" s="12">
        <v>2</v>
      </c>
      <c r="B13" s="18" t="s">
        <v>363</v>
      </c>
      <c r="C13" s="17" t="s">
        <v>364</v>
      </c>
      <c r="D13" s="12" t="s">
        <v>3</v>
      </c>
      <c r="E13" s="11" t="s">
        <v>55</v>
      </c>
      <c r="F13" s="22" t="s">
        <v>123</v>
      </c>
      <c r="G13" s="12" t="s">
        <v>122</v>
      </c>
      <c r="H13" s="22" t="s">
        <v>477</v>
      </c>
      <c r="I13" s="12" t="s">
        <v>477</v>
      </c>
      <c r="J13" s="38" t="s">
        <v>477</v>
      </c>
      <c r="K13" s="38" t="s">
        <v>477</v>
      </c>
      <c r="L13" s="38" t="s">
        <v>477</v>
      </c>
      <c r="M13" s="38" t="s">
        <v>477</v>
      </c>
      <c r="N13" s="38" t="s">
        <v>477</v>
      </c>
      <c r="O13" s="38" t="s">
        <v>477</v>
      </c>
      <c r="P13" s="38" t="s">
        <v>477</v>
      </c>
      <c r="Q13" s="38" t="s">
        <v>477</v>
      </c>
      <c r="R13" s="38" t="s">
        <v>477</v>
      </c>
    </row>
    <row r="14" spans="1:19" ht="19.149999999999999" customHeight="1" x14ac:dyDescent="0.25">
      <c r="A14" s="12">
        <v>8</v>
      </c>
      <c r="B14" s="17" t="s">
        <v>343</v>
      </c>
      <c r="C14" s="14" t="s">
        <v>344</v>
      </c>
      <c r="D14" s="12" t="s">
        <v>27</v>
      </c>
      <c r="E14" s="93" t="s">
        <v>54</v>
      </c>
      <c r="F14" s="22" t="s">
        <v>123</v>
      </c>
      <c r="G14" s="12" t="s">
        <v>122</v>
      </c>
      <c r="H14" s="22" t="s">
        <v>477</v>
      </c>
      <c r="I14" s="12" t="s">
        <v>477</v>
      </c>
      <c r="J14" s="38" t="s">
        <v>477</v>
      </c>
      <c r="K14" s="38" t="s">
        <v>477</v>
      </c>
      <c r="L14" s="38" t="s">
        <v>477</v>
      </c>
      <c r="M14" s="38" t="s">
        <v>477</v>
      </c>
      <c r="N14" s="38" t="s">
        <v>477</v>
      </c>
      <c r="O14" s="92" t="s">
        <v>477</v>
      </c>
      <c r="P14" s="92" t="s">
        <v>477</v>
      </c>
      <c r="Q14" s="92" t="s">
        <v>477</v>
      </c>
      <c r="R14" s="92" t="s">
        <v>477</v>
      </c>
    </row>
    <row r="15" spans="1:19" ht="20.100000000000001" customHeight="1" x14ac:dyDescent="0.25">
      <c r="A15" s="12">
        <v>9</v>
      </c>
      <c r="B15" s="18" t="s">
        <v>45</v>
      </c>
      <c r="C15" s="18" t="s">
        <v>77</v>
      </c>
      <c r="D15" s="12" t="s">
        <v>20</v>
      </c>
      <c r="E15" s="93" t="s">
        <v>54</v>
      </c>
      <c r="F15" s="22" t="s">
        <v>123</v>
      </c>
      <c r="G15" s="12" t="s">
        <v>122</v>
      </c>
      <c r="H15" s="22" t="s">
        <v>477</v>
      </c>
      <c r="I15" s="12" t="s">
        <v>477</v>
      </c>
      <c r="J15" s="38" t="s">
        <v>477</v>
      </c>
      <c r="K15" s="38" t="s">
        <v>477</v>
      </c>
      <c r="L15" s="38" t="s">
        <v>477</v>
      </c>
      <c r="M15" s="38" t="s">
        <v>477</v>
      </c>
      <c r="N15" s="38" t="s">
        <v>477</v>
      </c>
      <c r="O15" s="92" t="s">
        <v>477</v>
      </c>
      <c r="P15" s="92" t="s">
        <v>477</v>
      </c>
      <c r="Q15" s="92" t="s">
        <v>477</v>
      </c>
      <c r="R15" s="92" t="s">
        <v>477</v>
      </c>
    </row>
    <row r="16" spans="1:19" ht="19.149999999999999" customHeight="1" x14ac:dyDescent="0.25">
      <c r="A16" s="12">
        <v>3</v>
      </c>
      <c r="B16" s="18" t="s">
        <v>214</v>
      </c>
      <c r="C16" s="15" t="s">
        <v>329</v>
      </c>
      <c r="D16" s="12" t="s">
        <v>27</v>
      </c>
      <c r="E16" s="94" t="s">
        <v>54</v>
      </c>
      <c r="F16" s="22" t="s">
        <v>129</v>
      </c>
      <c r="G16" s="12" t="s">
        <v>129</v>
      </c>
      <c r="H16" s="22" t="s">
        <v>129</v>
      </c>
      <c r="I16" s="12" t="s">
        <v>129</v>
      </c>
      <c r="J16" s="38" t="s">
        <v>129</v>
      </c>
      <c r="K16" s="38" t="s">
        <v>129</v>
      </c>
      <c r="L16" s="38" t="s">
        <v>129</v>
      </c>
      <c r="M16" s="38" t="s">
        <v>129</v>
      </c>
      <c r="N16" s="38" t="s">
        <v>129</v>
      </c>
      <c r="O16" s="92" t="s">
        <v>129</v>
      </c>
      <c r="P16" s="92" t="s">
        <v>129</v>
      </c>
      <c r="Q16" s="92" t="s">
        <v>129</v>
      </c>
      <c r="R16" s="92" t="s">
        <v>129</v>
      </c>
    </row>
    <row r="17" spans="1:18" x14ac:dyDescent="0.25">
      <c r="A17" s="119" t="s">
        <v>315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</row>
  </sheetData>
  <autoFilter ref="A6:R6" xr:uid="{6C28B13E-8C66-45B0-A9BF-8C5A22BC2D10}">
    <sortState xmlns:xlrd2="http://schemas.microsoft.com/office/spreadsheetml/2017/richdata2" ref="A7:R16">
      <sortCondition ref="G6"/>
    </sortState>
  </autoFilter>
  <sortState xmlns:xlrd2="http://schemas.microsoft.com/office/spreadsheetml/2017/richdata2" ref="A11:O15">
    <sortCondition ref="A11:A15"/>
  </sortState>
  <mergeCells count="4">
    <mergeCell ref="A1:S1"/>
    <mergeCell ref="A2:R2"/>
    <mergeCell ref="A3:R4"/>
    <mergeCell ref="A17:R17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1421-9B3A-4BBA-949C-8670B518BA7F}">
  <sheetPr>
    <tabColor rgb="FFFFFF00"/>
  </sheetPr>
  <dimension ref="A1:R30"/>
  <sheetViews>
    <sheetView windowProtection="1" showGridLines="0" topLeftCell="A14" zoomScale="120" zoomScaleNormal="120" workbookViewId="0">
      <selection activeCell="S4" sqref="S4"/>
    </sheetView>
  </sheetViews>
  <sheetFormatPr defaultColWidth="9.140625" defaultRowHeight="15" x14ac:dyDescent="0.25"/>
  <cols>
    <col min="1" max="1" width="3.140625" customWidth="1"/>
    <col min="2" max="2" width="23.140625" bestFit="1" customWidth="1"/>
    <col min="3" max="3" width="36.28515625" customWidth="1"/>
    <col min="4" max="4" width="6.42578125" customWidth="1"/>
    <col min="5" max="5" width="5.85546875" customWidth="1"/>
    <col min="6" max="6" width="5" customWidth="1"/>
    <col min="7" max="7" width="2.85546875" customWidth="1"/>
    <col min="8" max="11" width="4" customWidth="1"/>
    <col min="12" max="12" width="5.7109375" customWidth="1"/>
    <col min="13" max="16" width="3.5703125" customWidth="1"/>
  </cols>
  <sheetData>
    <row r="1" spans="1:16" ht="44.25" customHeight="1" x14ac:dyDescent="0.25">
      <c r="A1" s="117" t="s">
        <v>420</v>
      </c>
      <c r="B1" s="118"/>
      <c r="C1" s="118"/>
      <c r="D1" s="118"/>
      <c r="E1" s="118"/>
      <c r="F1" s="118"/>
      <c r="G1" s="118"/>
    </row>
    <row r="2" spans="1:16" ht="42.75" customHeight="1" x14ac:dyDescent="0.25">
      <c r="A2" s="114" t="s">
        <v>535</v>
      </c>
      <c r="B2" s="114"/>
      <c r="C2" s="114"/>
      <c r="D2" s="114"/>
      <c r="E2" s="114"/>
      <c r="F2" s="114"/>
      <c r="G2" s="114"/>
      <c r="H2" s="67"/>
      <c r="I2" s="67"/>
      <c r="J2" s="67"/>
      <c r="K2" s="67"/>
      <c r="L2" s="67"/>
      <c r="M2" s="67"/>
      <c r="N2" s="67"/>
      <c r="O2" s="67"/>
      <c r="P2" s="67"/>
    </row>
    <row r="3" spans="1:16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s="75" customFormat="1" x14ac:dyDescent="0.25">
      <c r="C4" s="76"/>
      <c r="D4" s="77"/>
      <c r="E4" s="78"/>
      <c r="F4" s="83" t="s">
        <v>563</v>
      </c>
      <c r="G4" s="78"/>
    </row>
    <row r="5" spans="1:16" x14ac:dyDescent="0.25">
      <c r="A5" s="69" t="s">
        <v>6</v>
      </c>
      <c r="B5" s="20" t="s">
        <v>7</v>
      </c>
      <c r="C5" s="20" t="s">
        <v>8</v>
      </c>
      <c r="D5" s="70" t="s">
        <v>13</v>
      </c>
      <c r="E5" s="70" t="s">
        <v>9</v>
      </c>
      <c r="F5" s="62" t="s">
        <v>11</v>
      </c>
      <c r="G5" s="62" t="s">
        <v>10</v>
      </c>
      <c r="H5" s="62" t="s">
        <v>12</v>
      </c>
      <c r="I5" s="62" t="s">
        <v>539</v>
      </c>
      <c r="J5" s="62" t="s">
        <v>540</v>
      </c>
      <c r="K5" s="62" t="s">
        <v>562</v>
      </c>
      <c r="L5" s="62" t="s">
        <v>505</v>
      </c>
      <c r="M5" s="62" t="s">
        <v>539</v>
      </c>
      <c r="N5" s="62" t="s">
        <v>540</v>
      </c>
      <c r="O5" s="62" t="s">
        <v>562</v>
      </c>
      <c r="P5" s="62" t="s">
        <v>505</v>
      </c>
    </row>
    <row r="6" spans="1:16" s="7" customFormat="1" ht="20.100000000000001" customHeight="1" x14ac:dyDescent="0.25">
      <c r="A6" s="12" t="s">
        <v>465</v>
      </c>
      <c r="B6" s="13" t="s">
        <v>301</v>
      </c>
      <c r="C6" s="13" t="s">
        <v>33</v>
      </c>
      <c r="D6" s="12" t="s">
        <v>3</v>
      </c>
      <c r="E6" s="12" t="s">
        <v>205</v>
      </c>
      <c r="F6" s="44">
        <v>74.81</v>
      </c>
      <c r="G6" s="12">
        <v>0</v>
      </c>
      <c r="H6" s="38" t="s">
        <v>526</v>
      </c>
      <c r="I6" s="38" t="s">
        <v>477</v>
      </c>
      <c r="J6" s="38" t="s">
        <v>477</v>
      </c>
      <c r="K6" s="38" t="s">
        <v>477</v>
      </c>
      <c r="L6" s="38" t="s">
        <v>477</v>
      </c>
      <c r="M6" s="12" t="s">
        <v>477</v>
      </c>
      <c r="N6" s="12" t="s">
        <v>477</v>
      </c>
      <c r="O6" s="12" t="s">
        <v>477</v>
      </c>
      <c r="P6" s="12" t="s">
        <v>477</v>
      </c>
    </row>
    <row r="7" spans="1:16" ht="20.100000000000001" customHeight="1" x14ac:dyDescent="0.25">
      <c r="A7" s="12">
        <v>13</v>
      </c>
      <c r="B7" s="16" t="s">
        <v>116</v>
      </c>
      <c r="C7" s="15" t="s">
        <v>393</v>
      </c>
      <c r="D7" s="12" t="s">
        <v>3</v>
      </c>
      <c r="E7" s="110" t="s">
        <v>63</v>
      </c>
      <c r="F7" s="44">
        <v>61.69</v>
      </c>
      <c r="G7" s="12">
        <v>0</v>
      </c>
      <c r="H7" s="38" t="s">
        <v>567</v>
      </c>
      <c r="I7" s="38">
        <v>30</v>
      </c>
      <c r="J7" s="38">
        <v>26</v>
      </c>
      <c r="K7" s="38">
        <f t="shared" ref="K7:K29" si="0">SUM(I7:J7)</f>
        <v>56</v>
      </c>
      <c r="L7" s="38" t="s">
        <v>474</v>
      </c>
      <c r="M7" s="110">
        <v>7</v>
      </c>
      <c r="N7" s="110">
        <v>5</v>
      </c>
      <c r="O7" s="110">
        <f t="shared" ref="O7:O29" si="1">SUM(M7:N7)</f>
        <v>12</v>
      </c>
      <c r="P7" s="110" t="s">
        <v>474</v>
      </c>
    </row>
    <row r="8" spans="1:16" s="7" customFormat="1" ht="20.100000000000001" customHeight="1" x14ac:dyDescent="0.25">
      <c r="A8" s="12">
        <v>23</v>
      </c>
      <c r="B8" s="9" t="s">
        <v>22</v>
      </c>
      <c r="C8" s="9" t="s">
        <v>19</v>
      </c>
      <c r="D8" s="12" t="s">
        <v>16</v>
      </c>
      <c r="E8" s="109" t="s">
        <v>63</v>
      </c>
      <c r="F8" s="44">
        <v>60.64</v>
      </c>
      <c r="G8" s="12">
        <v>0</v>
      </c>
      <c r="H8" s="38" t="s">
        <v>565</v>
      </c>
      <c r="I8" s="38">
        <v>28</v>
      </c>
      <c r="J8" s="38">
        <v>28</v>
      </c>
      <c r="K8" s="38">
        <f t="shared" si="0"/>
        <v>56</v>
      </c>
      <c r="L8" s="38" t="s">
        <v>475</v>
      </c>
      <c r="M8" s="109">
        <v>5</v>
      </c>
      <c r="N8" s="109">
        <v>7</v>
      </c>
      <c r="O8" s="109">
        <f t="shared" si="1"/>
        <v>12</v>
      </c>
      <c r="P8" s="109" t="s">
        <v>475</v>
      </c>
    </row>
    <row r="9" spans="1:16" s="7" customFormat="1" ht="20.100000000000001" customHeight="1" x14ac:dyDescent="0.25">
      <c r="A9" s="12">
        <v>6</v>
      </c>
      <c r="B9" s="13" t="s">
        <v>32</v>
      </c>
      <c r="C9" s="13" t="s">
        <v>242</v>
      </c>
      <c r="D9" s="12" t="s">
        <v>27</v>
      </c>
      <c r="E9" s="99" t="s">
        <v>205</v>
      </c>
      <c r="F9" s="44">
        <v>60.1</v>
      </c>
      <c r="G9" s="12">
        <v>0</v>
      </c>
      <c r="H9" s="38" t="s">
        <v>564</v>
      </c>
      <c r="I9" s="38">
        <v>25</v>
      </c>
      <c r="J9" s="38">
        <v>30</v>
      </c>
      <c r="K9" s="38">
        <f t="shared" si="0"/>
        <v>55</v>
      </c>
      <c r="L9" s="38" t="s">
        <v>481</v>
      </c>
      <c r="M9" s="98">
        <v>13</v>
      </c>
      <c r="N9" s="98">
        <v>15</v>
      </c>
      <c r="O9" s="98">
        <f t="shared" si="1"/>
        <v>28</v>
      </c>
      <c r="P9" s="98" t="s">
        <v>474</v>
      </c>
    </row>
    <row r="10" spans="1:16" ht="20.100000000000001" customHeight="1" x14ac:dyDescent="0.25">
      <c r="A10" s="12">
        <v>1</v>
      </c>
      <c r="B10" s="13" t="s">
        <v>304</v>
      </c>
      <c r="C10" s="9" t="s">
        <v>297</v>
      </c>
      <c r="D10" s="12" t="s">
        <v>16</v>
      </c>
      <c r="E10" s="93" t="s">
        <v>64</v>
      </c>
      <c r="F10" s="44">
        <v>60.73</v>
      </c>
      <c r="G10" s="12">
        <v>0</v>
      </c>
      <c r="H10" s="38" t="s">
        <v>566</v>
      </c>
      <c r="I10" s="38">
        <v>22</v>
      </c>
      <c r="J10" s="38">
        <v>27</v>
      </c>
      <c r="K10" s="38">
        <f t="shared" si="0"/>
        <v>49</v>
      </c>
      <c r="L10" s="38" t="s">
        <v>479</v>
      </c>
      <c r="M10" s="93">
        <v>4</v>
      </c>
      <c r="N10" s="93">
        <v>6</v>
      </c>
      <c r="O10" s="93">
        <f t="shared" si="1"/>
        <v>10</v>
      </c>
      <c r="P10" s="93" t="s">
        <v>474</v>
      </c>
    </row>
    <row r="11" spans="1:16" ht="20.100000000000001" customHeight="1" x14ac:dyDescent="0.25">
      <c r="A11" s="12">
        <v>7</v>
      </c>
      <c r="B11" s="13" t="s">
        <v>388</v>
      </c>
      <c r="C11" s="13" t="s">
        <v>389</v>
      </c>
      <c r="D11" s="11" t="s">
        <v>4</v>
      </c>
      <c r="E11" s="99" t="s">
        <v>205</v>
      </c>
      <c r="F11" s="44">
        <v>66.489999999999995</v>
      </c>
      <c r="G11" s="12">
        <v>0</v>
      </c>
      <c r="H11" s="38" t="s">
        <v>572</v>
      </c>
      <c r="I11" s="38">
        <v>27</v>
      </c>
      <c r="J11" s="38">
        <v>21</v>
      </c>
      <c r="K11" s="38">
        <f t="shared" si="0"/>
        <v>48</v>
      </c>
      <c r="L11" s="38" t="s">
        <v>482</v>
      </c>
      <c r="M11" s="98">
        <v>15</v>
      </c>
      <c r="N11" s="98">
        <v>12</v>
      </c>
      <c r="O11" s="98">
        <f t="shared" si="1"/>
        <v>27</v>
      </c>
      <c r="P11" s="98" t="s">
        <v>475</v>
      </c>
    </row>
    <row r="12" spans="1:16" ht="20.100000000000001" customHeight="1" x14ac:dyDescent="0.25">
      <c r="A12" s="12">
        <v>21</v>
      </c>
      <c r="B12" s="18" t="s">
        <v>328</v>
      </c>
      <c r="C12" s="17" t="s">
        <v>220</v>
      </c>
      <c r="D12" s="12" t="s">
        <v>16</v>
      </c>
      <c r="E12" s="94" t="s">
        <v>64</v>
      </c>
      <c r="F12" s="44">
        <v>64.709999999999994</v>
      </c>
      <c r="G12" s="12">
        <v>0</v>
      </c>
      <c r="H12" s="38" t="s">
        <v>570</v>
      </c>
      <c r="I12" s="38">
        <v>24</v>
      </c>
      <c r="J12" s="38">
        <v>23</v>
      </c>
      <c r="K12" s="38">
        <f t="shared" si="0"/>
        <v>47</v>
      </c>
      <c r="L12" s="38" t="s">
        <v>480</v>
      </c>
      <c r="M12" s="94">
        <v>6</v>
      </c>
      <c r="N12" s="94">
        <v>3</v>
      </c>
      <c r="O12" s="93">
        <f t="shared" si="1"/>
        <v>9</v>
      </c>
      <c r="P12" s="94" t="s">
        <v>475</v>
      </c>
    </row>
    <row r="13" spans="1:16" ht="20.100000000000001" customHeight="1" x14ac:dyDescent="0.25">
      <c r="A13" s="12">
        <v>18</v>
      </c>
      <c r="B13" s="9" t="s">
        <v>314</v>
      </c>
      <c r="C13" s="9" t="s">
        <v>213</v>
      </c>
      <c r="D13" s="11" t="s">
        <v>4</v>
      </c>
      <c r="E13" s="109" t="s">
        <v>63</v>
      </c>
      <c r="F13" s="44">
        <v>65.709999999999994</v>
      </c>
      <c r="G13" s="12">
        <v>0</v>
      </c>
      <c r="H13" s="38" t="s">
        <v>571</v>
      </c>
      <c r="I13" s="38">
        <v>19</v>
      </c>
      <c r="J13" s="38">
        <v>22</v>
      </c>
      <c r="K13" s="38">
        <f t="shared" si="0"/>
        <v>41</v>
      </c>
      <c r="L13" s="38" t="s">
        <v>478</v>
      </c>
      <c r="M13" s="109">
        <v>3</v>
      </c>
      <c r="N13" s="109">
        <v>4</v>
      </c>
      <c r="O13" s="109">
        <f t="shared" si="1"/>
        <v>7</v>
      </c>
      <c r="P13" s="109" t="s">
        <v>479</v>
      </c>
    </row>
    <row r="14" spans="1:16" ht="20.100000000000001" customHeight="1" x14ac:dyDescent="0.25">
      <c r="A14" s="12">
        <v>8</v>
      </c>
      <c r="B14" s="13" t="s">
        <v>84</v>
      </c>
      <c r="C14" s="14" t="s">
        <v>346</v>
      </c>
      <c r="D14" s="12" t="s">
        <v>16</v>
      </c>
      <c r="E14" s="99" t="s">
        <v>205</v>
      </c>
      <c r="F14" s="44">
        <v>61.86</v>
      </c>
      <c r="G14" s="12">
        <v>0</v>
      </c>
      <c r="H14" s="38" t="s">
        <v>568</v>
      </c>
      <c r="I14" s="38">
        <v>15</v>
      </c>
      <c r="J14" s="38">
        <v>25</v>
      </c>
      <c r="K14" s="38">
        <f t="shared" si="0"/>
        <v>40</v>
      </c>
      <c r="L14" s="38" t="s">
        <v>485</v>
      </c>
      <c r="M14" s="98">
        <v>10</v>
      </c>
      <c r="N14" s="98">
        <v>13</v>
      </c>
      <c r="O14" s="98">
        <f t="shared" si="1"/>
        <v>23</v>
      </c>
      <c r="P14" s="98" t="s">
        <v>481</v>
      </c>
    </row>
    <row r="15" spans="1:16" ht="20.100000000000001" customHeight="1" x14ac:dyDescent="0.25">
      <c r="A15" s="12">
        <v>2</v>
      </c>
      <c r="B15" s="9" t="s">
        <v>255</v>
      </c>
      <c r="C15" s="9" t="s">
        <v>256</v>
      </c>
      <c r="D15" s="12" t="s">
        <v>3</v>
      </c>
      <c r="E15" s="109" t="s">
        <v>63</v>
      </c>
      <c r="F15" s="44">
        <v>67.36</v>
      </c>
      <c r="G15" s="12">
        <v>4</v>
      </c>
      <c r="H15" s="38" t="s">
        <v>529</v>
      </c>
      <c r="I15" s="38">
        <v>23</v>
      </c>
      <c r="J15" s="38">
        <v>13</v>
      </c>
      <c r="K15" s="38">
        <f t="shared" si="0"/>
        <v>36</v>
      </c>
      <c r="L15" s="38" t="s">
        <v>486</v>
      </c>
      <c r="M15" s="109">
        <v>4</v>
      </c>
      <c r="N15" s="110">
        <v>3</v>
      </c>
      <c r="O15" s="109">
        <f t="shared" si="1"/>
        <v>7</v>
      </c>
      <c r="P15" s="109" t="s">
        <v>481</v>
      </c>
    </row>
    <row r="16" spans="1:16" ht="19.149999999999999" customHeight="1" x14ac:dyDescent="0.25">
      <c r="A16" s="12">
        <v>17</v>
      </c>
      <c r="B16" s="13" t="s">
        <v>375</v>
      </c>
      <c r="C16" s="9" t="s">
        <v>242</v>
      </c>
      <c r="D16" s="12" t="s">
        <v>27</v>
      </c>
      <c r="E16" s="99" t="s">
        <v>205</v>
      </c>
      <c r="F16" s="44">
        <v>69.64</v>
      </c>
      <c r="G16" s="12">
        <v>0</v>
      </c>
      <c r="H16" s="38" t="s">
        <v>493</v>
      </c>
      <c r="I16" s="38">
        <v>16</v>
      </c>
      <c r="J16" s="38">
        <v>17</v>
      </c>
      <c r="K16" s="38">
        <f t="shared" si="0"/>
        <v>33</v>
      </c>
      <c r="L16" s="38" t="s">
        <v>487</v>
      </c>
      <c r="M16" s="98">
        <v>11</v>
      </c>
      <c r="N16" s="98">
        <v>8</v>
      </c>
      <c r="O16" s="98">
        <f t="shared" si="1"/>
        <v>19</v>
      </c>
      <c r="P16" s="98" t="s">
        <v>479</v>
      </c>
    </row>
    <row r="17" spans="1:18" s="89" customFormat="1" ht="20.100000000000001" customHeight="1" x14ac:dyDescent="0.25">
      <c r="A17" s="12">
        <v>12</v>
      </c>
      <c r="B17" s="13" t="s">
        <v>71</v>
      </c>
      <c r="C17" s="13" t="s">
        <v>339</v>
      </c>
      <c r="D17" s="12" t="s">
        <v>70</v>
      </c>
      <c r="E17" s="93" t="s">
        <v>64</v>
      </c>
      <c r="F17" s="44">
        <v>60.68</v>
      </c>
      <c r="G17" s="12">
        <v>4</v>
      </c>
      <c r="H17" s="38" t="s">
        <v>528</v>
      </c>
      <c r="I17" s="38">
        <v>18</v>
      </c>
      <c r="J17" s="38">
        <v>14</v>
      </c>
      <c r="K17" s="38">
        <f t="shared" si="0"/>
        <v>32</v>
      </c>
      <c r="L17" s="38" t="s">
        <v>488</v>
      </c>
      <c r="M17" s="93">
        <v>2</v>
      </c>
      <c r="N17" s="93">
        <v>2</v>
      </c>
      <c r="O17" s="93">
        <f t="shared" si="1"/>
        <v>4</v>
      </c>
      <c r="P17" s="93" t="s">
        <v>479</v>
      </c>
      <c r="Q17"/>
      <c r="R17"/>
    </row>
    <row r="18" spans="1:18" ht="20.100000000000001" customHeight="1" x14ac:dyDescent="0.25">
      <c r="A18" s="12">
        <v>14</v>
      </c>
      <c r="B18" s="13" t="s">
        <v>58</v>
      </c>
      <c r="C18" s="9" t="s">
        <v>240</v>
      </c>
      <c r="D18" s="12" t="s">
        <v>3</v>
      </c>
      <c r="E18" s="99" t="s">
        <v>205</v>
      </c>
      <c r="F18" s="44">
        <v>67.53</v>
      </c>
      <c r="G18" s="12">
        <v>0</v>
      </c>
      <c r="H18" s="38" t="s">
        <v>487</v>
      </c>
      <c r="I18" s="38">
        <v>11</v>
      </c>
      <c r="J18" s="38">
        <v>20</v>
      </c>
      <c r="K18" s="38">
        <f t="shared" si="0"/>
        <v>31</v>
      </c>
      <c r="L18" s="38" t="s">
        <v>493</v>
      </c>
      <c r="M18" s="98">
        <v>8</v>
      </c>
      <c r="N18" s="98">
        <v>11</v>
      </c>
      <c r="O18" s="98">
        <f t="shared" si="1"/>
        <v>19</v>
      </c>
      <c r="P18" s="98" t="s">
        <v>480</v>
      </c>
    </row>
    <row r="19" spans="1:18" ht="20.100000000000001" customHeight="1" x14ac:dyDescent="0.25">
      <c r="A19" s="12">
        <v>5</v>
      </c>
      <c r="B19" s="9" t="s">
        <v>207</v>
      </c>
      <c r="C19" s="10" t="s">
        <v>206</v>
      </c>
      <c r="D19" s="11" t="s">
        <v>3</v>
      </c>
      <c r="E19" s="99" t="s">
        <v>205</v>
      </c>
      <c r="F19" s="44">
        <v>68.239999999999995</v>
      </c>
      <c r="G19" s="12">
        <v>0</v>
      </c>
      <c r="H19" s="38" t="s">
        <v>488</v>
      </c>
      <c r="I19" s="38">
        <v>12</v>
      </c>
      <c r="J19" s="38">
        <v>19</v>
      </c>
      <c r="K19" s="38">
        <f t="shared" si="0"/>
        <v>31</v>
      </c>
      <c r="L19" s="38" t="s">
        <v>511</v>
      </c>
      <c r="M19" s="98">
        <v>9</v>
      </c>
      <c r="N19" s="98">
        <v>10</v>
      </c>
      <c r="O19" s="98">
        <f t="shared" si="1"/>
        <v>19</v>
      </c>
      <c r="P19" s="98" t="s">
        <v>482</v>
      </c>
    </row>
    <row r="20" spans="1:18" ht="20.100000000000001" customHeight="1" x14ac:dyDescent="0.25">
      <c r="A20" s="12">
        <v>19</v>
      </c>
      <c r="B20" s="9" t="s">
        <v>225</v>
      </c>
      <c r="C20" s="9" t="s">
        <v>227</v>
      </c>
      <c r="D20" s="12" t="s">
        <v>226</v>
      </c>
      <c r="E20" s="99" t="s">
        <v>205</v>
      </c>
      <c r="F20" s="44">
        <v>69.55</v>
      </c>
      <c r="G20" s="12">
        <v>4</v>
      </c>
      <c r="H20" s="38" t="s">
        <v>524</v>
      </c>
      <c r="I20" s="38">
        <v>17</v>
      </c>
      <c r="J20" s="38">
        <v>11</v>
      </c>
      <c r="K20" s="38">
        <f t="shared" si="0"/>
        <v>28</v>
      </c>
      <c r="L20" s="38" t="s">
        <v>512</v>
      </c>
      <c r="M20" s="98">
        <v>12</v>
      </c>
      <c r="N20" s="98">
        <v>5</v>
      </c>
      <c r="O20" s="98">
        <f t="shared" si="1"/>
        <v>17</v>
      </c>
      <c r="P20" s="98" t="s">
        <v>478</v>
      </c>
    </row>
    <row r="21" spans="1:18" s="7" customFormat="1" ht="20.100000000000001" customHeight="1" x14ac:dyDescent="0.25">
      <c r="A21" s="12">
        <v>11</v>
      </c>
      <c r="B21" s="9" t="s">
        <v>151</v>
      </c>
      <c r="C21" s="10" t="s">
        <v>265</v>
      </c>
      <c r="D21" s="12" t="s">
        <v>317</v>
      </c>
      <c r="E21" s="99" t="s">
        <v>205</v>
      </c>
      <c r="F21" s="44">
        <v>68.84</v>
      </c>
      <c r="G21" s="12">
        <v>0</v>
      </c>
      <c r="H21" s="38" t="s">
        <v>511</v>
      </c>
      <c r="I21" s="38">
        <v>10</v>
      </c>
      <c r="J21" s="38">
        <v>18</v>
      </c>
      <c r="K21" s="38">
        <f t="shared" si="0"/>
        <v>28</v>
      </c>
      <c r="L21" s="38" t="s">
        <v>526</v>
      </c>
      <c r="M21" s="98">
        <v>7</v>
      </c>
      <c r="N21" s="98">
        <v>9</v>
      </c>
      <c r="O21" s="98">
        <f t="shared" si="1"/>
        <v>16</v>
      </c>
      <c r="P21" s="98" t="s">
        <v>485</v>
      </c>
    </row>
    <row r="22" spans="1:18" ht="20.100000000000001" customHeight="1" x14ac:dyDescent="0.25">
      <c r="A22" s="12">
        <v>4</v>
      </c>
      <c r="B22" s="9" t="s">
        <v>26</v>
      </c>
      <c r="C22" s="9" t="s">
        <v>309</v>
      </c>
      <c r="D22" s="11" t="s">
        <v>27</v>
      </c>
      <c r="E22" s="93" t="s">
        <v>64</v>
      </c>
      <c r="F22" s="44">
        <v>63.46</v>
      </c>
      <c r="G22" s="12">
        <v>0</v>
      </c>
      <c r="H22" s="38" t="s">
        <v>569</v>
      </c>
      <c r="I22" s="38">
        <v>4</v>
      </c>
      <c r="J22" s="38">
        <v>24</v>
      </c>
      <c r="K22" s="38">
        <f t="shared" si="0"/>
        <v>28</v>
      </c>
      <c r="L22" s="38" t="s">
        <v>527</v>
      </c>
      <c r="M22" s="93">
        <v>1</v>
      </c>
      <c r="N22" s="93">
        <v>4</v>
      </c>
      <c r="O22" s="93">
        <f t="shared" si="1"/>
        <v>5</v>
      </c>
      <c r="P22" s="93" t="s">
        <v>481</v>
      </c>
    </row>
    <row r="23" spans="1:18" ht="18.600000000000001" customHeight="1" x14ac:dyDescent="0.25">
      <c r="A23" s="12">
        <v>3</v>
      </c>
      <c r="B23" s="9" t="s">
        <v>324</v>
      </c>
      <c r="C23" s="9" t="s">
        <v>79</v>
      </c>
      <c r="D23" s="11" t="s">
        <v>3</v>
      </c>
      <c r="E23" s="109" t="s">
        <v>63</v>
      </c>
      <c r="F23" s="44">
        <v>83.98</v>
      </c>
      <c r="G23" s="12">
        <v>10</v>
      </c>
      <c r="H23" s="38" t="s">
        <v>522</v>
      </c>
      <c r="I23" s="38">
        <v>14</v>
      </c>
      <c r="J23" s="38">
        <v>10</v>
      </c>
      <c r="K23" s="38">
        <f t="shared" si="0"/>
        <v>24</v>
      </c>
      <c r="L23" s="38" t="s">
        <v>528</v>
      </c>
      <c r="M23" s="109">
        <v>2</v>
      </c>
      <c r="N23" s="109">
        <v>2</v>
      </c>
      <c r="O23" s="109">
        <f t="shared" si="1"/>
        <v>4</v>
      </c>
      <c r="P23" s="109" t="s">
        <v>482</v>
      </c>
      <c r="R23" s="7"/>
    </row>
    <row r="24" spans="1:18" s="7" customFormat="1" ht="20.100000000000001" customHeight="1" x14ac:dyDescent="0.25">
      <c r="A24" s="12">
        <v>16</v>
      </c>
      <c r="B24" s="9" t="s">
        <v>325</v>
      </c>
      <c r="C24" s="9" t="s">
        <v>79</v>
      </c>
      <c r="D24" s="11" t="s">
        <v>3</v>
      </c>
      <c r="E24" s="12" t="s">
        <v>57</v>
      </c>
      <c r="F24" s="44">
        <v>75.56</v>
      </c>
      <c r="G24" s="12">
        <v>0</v>
      </c>
      <c r="H24" s="38" t="s">
        <v>527</v>
      </c>
      <c r="I24" s="38">
        <v>9</v>
      </c>
      <c r="J24" s="38">
        <v>15</v>
      </c>
      <c r="K24" s="38">
        <f t="shared" si="0"/>
        <v>24</v>
      </c>
      <c r="L24" s="38" t="s">
        <v>529</v>
      </c>
      <c r="M24" s="38">
        <v>2</v>
      </c>
      <c r="N24" s="38">
        <v>5</v>
      </c>
      <c r="O24" s="12">
        <f t="shared" si="1"/>
        <v>7</v>
      </c>
      <c r="P24" s="38" t="s">
        <v>474</v>
      </c>
    </row>
    <row r="25" spans="1:18" ht="20.100000000000001" customHeight="1" x14ac:dyDescent="0.25">
      <c r="A25" s="12">
        <v>15</v>
      </c>
      <c r="B25" s="18" t="s">
        <v>111</v>
      </c>
      <c r="C25" s="17" t="s">
        <v>241</v>
      </c>
      <c r="D25" s="11" t="s">
        <v>39</v>
      </c>
      <c r="E25" s="99" t="s">
        <v>205</v>
      </c>
      <c r="F25" s="44">
        <v>73.010000000000005</v>
      </c>
      <c r="G25" s="12">
        <v>0</v>
      </c>
      <c r="H25" s="38" t="s">
        <v>512</v>
      </c>
      <c r="I25" s="38">
        <v>6</v>
      </c>
      <c r="J25" s="38">
        <v>16</v>
      </c>
      <c r="K25" s="38">
        <f t="shared" si="0"/>
        <v>22</v>
      </c>
      <c r="L25" s="38" t="s">
        <v>530</v>
      </c>
      <c r="M25" s="98">
        <v>4</v>
      </c>
      <c r="N25" s="98">
        <v>7</v>
      </c>
      <c r="O25" s="98">
        <f t="shared" si="1"/>
        <v>11</v>
      </c>
      <c r="P25" s="98" t="s">
        <v>487</v>
      </c>
    </row>
    <row r="26" spans="1:18" ht="20.100000000000001" customHeight="1" x14ac:dyDescent="0.25">
      <c r="A26" s="12">
        <v>10</v>
      </c>
      <c r="B26" s="14" t="s">
        <v>424</v>
      </c>
      <c r="C26" s="9" t="s">
        <v>104</v>
      </c>
      <c r="D26" s="11" t="s">
        <v>27</v>
      </c>
      <c r="E26" s="12" t="s">
        <v>57</v>
      </c>
      <c r="F26" s="44" t="s">
        <v>123</v>
      </c>
      <c r="G26" s="12" t="s">
        <v>122</v>
      </c>
      <c r="H26" s="38" t="s">
        <v>477</v>
      </c>
      <c r="I26" s="38">
        <v>21</v>
      </c>
      <c r="J26" s="38">
        <v>0</v>
      </c>
      <c r="K26" s="38">
        <f t="shared" si="0"/>
        <v>21</v>
      </c>
      <c r="L26" s="38" t="s">
        <v>524</v>
      </c>
      <c r="M26" s="38">
        <v>3</v>
      </c>
      <c r="N26" s="38">
        <v>0</v>
      </c>
      <c r="O26" s="12">
        <f t="shared" si="1"/>
        <v>3</v>
      </c>
      <c r="P26" s="38" t="s">
        <v>475</v>
      </c>
    </row>
    <row r="27" spans="1:18" ht="20.100000000000001" customHeight="1" x14ac:dyDescent="0.25">
      <c r="A27" s="12">
        <v>22</v>
      </c>
      <c r="B27" s="9" t="s">
        <v>305</v>
      </c>
      <c r="C27" s="9" t="s">
        <v>44</v>
      </c>
      <c r="D27" s="12" t="s">
        <v>3</v>
      </c>
      <c r="E27" s="99" t="s">
        <v>205</v>
      </c>
      <c r="F27" s="44">
        <v>68.64</v>
      </c>
      <c r="G27" s="12">
        <v>4</v>
      </c>
      <c r="H27" s="38" t="s">
        <v>530</v>
      </c>
      <c r="I27" s="38">
        <v>7</v>
      </c>
      <c r="J27" s="38">
        <v>12</v>
      </c>
      <c r="K27" s="38">
        <f t="shared" si="0"/>
        <v>19</v>
      </c>
      <c r="L27" s="38" t="s">
        <v>522</v>
      </c>
      <c r="M27" s="98">
        <v>5</v>
      </c>
      <c r="N27" s="98">
        <v>6</v>
      </c>
      <c r="O27" s="98">
        <f t="shared" si="1"/>
        <v>11</v>
      </c>
      <c r="P27" s="98" t="s">
        <v>486</v>
      </c>
    </row>
    <row r="28" spans="1:18" ht="20.100000000000001" customHeight="1" x14ac:dyDescent="0.25">
      <c r="A28" s="12">
        <v>9</v>
      </c>
      <c r="B28" s="10" t="s">
        <v>137</v>
      </c>
      <c r="C28" s="10" t="s">
        <v>97</v>
      </c>
      <c r="D28" s="12" t="s">
        <v>4</v>
      </c>
      <c r="E28" s="99" t="s">
        <v>205</v>
      </c>
      <c r="F28" s="44">
        <v>84.38</v>
      </c>
      <c r="G28" s="12">
        <v>11</v>
      </c>
      <c r="H28" s="38" t="s">
        <v>531</v>
      </c>
      <c r="I28" s="38">
        <v>8</v>
      </c>
      <c r="J28" s="38">
        <v>9</v>
      </c>
      <c r="K28" s="38">
        <f t="shared" si="0"/>
        <v>17</v>
      </c>
      <c r="L28" s="38" t="s">
        <v>531</v>
      </c>
      <c r="M28" s="98">
        <v>6</v>
      </c>
      <c r="N28" s="98">
        <v>4</v>
      </c>
      <c r="O28" s="98">
        <f t="shared" si="1"/>
        <v>10</v>
      </c>
      <c r="P28" s="98" t="s">
        <v>488</v>
      </c>
    </row>
    <row r="29" spans="1:18" ht="18.600000000000001" customHeight="1" x14ac:dyDescent="0.25">
      <c r="A29" s="12">
        <v>20</v>
      </c>
      <c r="B29" s="16" t="s">
        <v>367</v>
      </c>
      <c r="C29" s="15" t="s">
        <v>281</v>
      </c>
      <c r="D29" s="12" t="s">
        <v>27</v>
      </c>
      <c r="E29" s="99" t="s">
        <v>205</v>
      </c>
      <c r="F29" s="44">
        <v>67.09</v>
      </c>
      <c r="G29" s="12">
        <v>16</v>
      </c>
      <c r="H29" s="38" t="s">
        <v>521</v>
      </c>
      <c r="I29" s="38">
        <v>5</v>
      </c>
      <c r="J29" s="38">
        <v>8</v>
      </c>
      <c r="K29" s="38">
        <f t="shared" si="0"/>
        <v>13</v>
      </c>
      <c r="L29" s="38" t="s">
        <v>521</v>
      </c>
      <c r="M29" s="98">
        <v>3</v>
      </c>
      <c r="N29" s="98">
        <v>3</v>
      </c>
      <c r="O29" s="98">
        <f t="shared" si="1"/>
        <v>6</v>
      </c>
      <c r="P29" s="98" t="s">
        <v>511</v>
      </c>
      <c r="R29" s="7"/>
    </row>
    <row r="30" spans="1:18" ht="13.9" customHeight="1" x14ac:dyDescent="0.25">
      <c r="A30" s="116" t="s">
        <v>315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</row>
  </sheetData>
  <autoFilter ref="A5:P5" xr:uid="{AAC11421-9B3A-4BBA-949C-8670B518BA7F}">
    <sortState xmlns:xlrd2="http://schemas.microsoft.com/office/spreadsheetml/2017/richdata2" ref="A6:P29">
      <sortCondition descending="1" ref="K5"/>
    </sortState>
  </autoFilter>
  <sortState xmlns:xlrd2="http://schemas.microsoft.com/office/spreadsheetml/2017/richdata2" ref="A11:P22">
    <sortCondition descending="1" ref="O11:O22"/>
  </sortState>
  <mergeCells count="4">
    <mergeCell ref="A1:G1"/>
    <mergeCell ref="A2:G2"/>
    <mergeCell ref="A3:P3"/>
    <mergeCell ref="A30:P30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194C-E5E3-4286-9CDC-B2FD6476365A}">
  <sheetPr>
    <tabColor rgb="FFFFFF00"/>
  </sheetPr>
  <dimension ref="A1:P16"/>
  <sheetViews>
    <sheetView windowProtection="1" showGridLines="0" tabSelected="1" zoomScale="120" zoomScaleNormal="120" workbookViewId="0">
      <selection activeCell="S15" sqref="S15"/>
    </sheetView>
  </sheetViews>
  <sheetFormatPr defaultColWidth="9.140625" defaultRowHeight="15" x14ac:dyDescent="0.25"/>
  <cols>
    <col min="1" max="1" width="3.140625" customWidth="1"/>
    <col min="2" max="2" width="23.85546875" bestFit="1" customWidth="1"/>
    <col min="3" max="3" width="33.7109375" customWidth="1"/>
    <col min="4" max="4" width="8.140625" customWidth="1"/>
    <col min="5" max="5" width="5" customWidth="1"/>
    <col min="6" max="6" width="6.5703125" customWidth="1"/>
    <col min="7" max="7" width="3.28515625" customWidth="1"/>
    <col min="8" max="8" width="4" customWidth="1"/>
    <col min="9" max="9" width="4.28515625" customWidth="1"/>
    <col min="10" max="10" width="4.42578125" customWidth="1"/>
    <col min="11" max="11" width="4.140625" customWidth="1"/>
    <col min="12" max="13" width="4.28515625" customWidth="1"/>
    <col min="14" max="14" width="3.5703125" customWidth="1"/>
    <col min="15" max="15" width="2.7109375" customWidth="1"/>
    <col min="16" max="16" width="5.140625" customWidth="1"/>
  </cols>
  <sheetData>
    <row r="1" spans="1:16" ht="44.25" customHeight="1" x14ac:dyDescent="0.25">
      <c r="A1" s="117" t="s">
        <v>420</v>
      </c>
      <c r="B1" s="118"/>
      <c r="C1" s="118"/>
      <c r="D1" s="118"/>
      <c r="E1" s="118"/>
      <c r="F1" s="118"/>
      <c r="G1" s="118"/>
    </row>
    <row r="2" spans="1:16" ht="42.75" customHeight="1" x14ac:dyDescent="0.25">
      <c r="A2" s="114" t="s">
        <v>538</v>
      </c>
      <c r="B2" s="114"/>
      <c r="C2" s="114"/>
      <c r="D2" s="114"/>
      <c r="E2" s="114"/>
      <c r="F2" s="114"/>
      <c r="G2" s="114"/>
      <c r="H2" s="67"/>
      <c r="I2" s="67"/>
      <c r="J2" s="67"/>
      <c r="K2" s="67"/>
      <c r="L2" s="67"/>
      <c r="M2" s="67"/>
      <c r="N2" s="67"/>
      <c r="O2" s="67"/>
      <c r="P2" s="67"/>
    </row>
    <row r="3" spans="1:16" ht="29.25" customHeight="1" x14ac:dyDescent="0.25">
      <c r="A3" s="115" t="s">
        <v>545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</row>
    <row r="4" spans="1:16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</row>
    <row r="5" spans="1:16" s="75" customFormat="1" x14ac:dyDescent="0.25">
      <c r="C5" s="76"/>
      <c r="D5" s="77"/>
      <c r="E5" s="78" t="s">
        <v>563</v>
      </c>
      <c r="F5" s="82"/>
      <c r="G5" s="77"/>
      <c r="H5" s="79"/>
      <c r="I5" s="79"/>
      <c r="J5" s="79"/>
      <c r="K5" s="79"/>
      <c r="L5" s="79"/>
      <c r="M5" s="79"/>
      <c r="N5" s="79"/>
      <c r="O5" s="79"/>
      <c r="P5" s="79"/>
    </row>
    <row r="6" spans="1:16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11</v>
      </c>
      <c r="G6" s="62" t="s">
        <v>10</v>
      </c>
      <c r="H6" s="62" t="s">
        <v>12</v>
      </c>
      <c r="I6" s="62" t="s">
        <v>539</v>
      </c>
      <c r="J6" s="62" t="s">
        <v>540</v>
      </c>
      <c r="K6" s="62" t="s">
        <v>562</v>
      </c>
      <c r="L6" s="62" t="s">
        <v>505</v>
      </c>
      <c r="M6" s="111" t="s">
        <v>542</v>
      </c>
      <c r="N6" s="111" t="s">
        <v>543</v>
      </c>
      <c r="O6" s="111" t="s">
        <v>562</v>
      </c>
      <c r="P6" s="111" t="s">
        <v>505</v>
      </c>
    </row>
    <row r="7" spans="1:16" ht="20.100000000000001" customHeight="1" x14ac:dyDescent="0.25">
      <c r="A7" s="12">
        <v>4</v>
      </c>
      <c r="B7" s="9" t="s">
        <v>257</v>
      </c>
      <c r="C7" s="9" t="s">
        <v>295</v>
      </c>
      <c r="D7" s="12" t="s">
        <v>3</v>
      </c>
      <c r="E7" s="93" t="s">
        <v>303</v>
      </c>
      <c r="F7" s="22">
        <v>63.83</v>
      </c>
      <c r="G7" s="12">
        <v>0</v>
      </c>
      <c r="H7" s="38" t="s">
        <v>474</v>
      </c>
      <c r="I7" s="38">
        <v>10</v>
      </c>
      <c r="J7" s="38">
        <v>10</v>
      </c>
      <c r="K7" s="38">
        <f t="shared" ref="K7:K14" si="0">SUM(I7:J7)</f>
        <v>20</v>
      </c>
      <c r="L7" s="38" t="s">
        <v>474</v>
      </c>
      <c r="M7" s="93">
        <v>4</v>
      </c>
      <c r="N7" s="93">
        <v>4</v>
      </c>
      <c r="O7" s="93">
        <f t="shared" ref="O7:O14" si="1">SUM(M7:N7)</f>
        <v>8</v>
      </c>
      <c r="P7" s="93" t="s">
        <v>474</v>
      </c>
    </row>
    <row r="8" spans="1:16" ht="20.100000000000001" customHeight="1" x14ac:dyDescent="0.25">
      <c r="A8" s="12">
        <v>8</v>
      </c>
      <c r="B8" s="13" t="s">
        <v>68</v>
      </c>
      <c r="C8" s="9" t="s">
        <v>66</v>
      </c>
      <c r="D8" s="12" t="s">
        <v>61</v>
      </c>
      <c r="E8" s="12" t="s">
        <v>78</v>
      </c>
      <c r="F8" s="22">
        <v>66.75</v>
      </c>
      <c r="G8" s="12">
        <v>0</v>
      </c>
      <c r="H8" s="38" t="s">
        <v>475</v>
      </c>
      <c r="I8" s="100">
        <v>5.5</v>
      </c>
      <c r="J8" s="38">
        <v>8</v>
      </c>
      <c r="K8" s="112">
        <f t="shared" si="0"/>
        <v>13.5</v>
      </c>
      <c r="L8" s="38" t="s">
        <v>481</v>
      </c>
      <c r="M8" s="113">
        <v>1</v>
      </c>
      <c r="N8" s="113">
        <v>3</v>
      </c>
      <c r="O8" s="113">
        <f t="shared" si="1"/>
        <v>4</v>
      </c>
      <c r="P8" s="38" t="s">
        <v>475</v>
      </c>
    </row>
    <row r="9" spans="1:16" ht="20.100000000000001" customHeight="1" x14ac:dyDescent="0.25">
      <c r="A9" s="12">
        <v>2</v>
      </c>
      <c r="B9" s="9" t="s">
        <v>282</v>
      </c>
      <c r="C9" s="9" t="s">
        <v>219</v>
      </c>
      <c r="D9" s="12" t="s">
        <v>27</v>
      </c>
      <c r="E9" s="101" t="s">
        <v>62</v>
      </c>
      <c r="F9" s="22">
        <v>67.84</v>
      </c>
      <c r="G9" s="12">
        <v>0</v>
      </c>
      <c r="H9" s="38" t="s">
        <v>481</v>
      </c>
      <c r="I9" s="38">
        <v>8</v>
      </c>
      <c r="J9" s="38">
        <v>7</v>
      </c>
      <c r="K9" s="38">
        <f t="shared" si="0"/>
        <v>15</v>
      </c>
      <c r="L9" s="38" t="s">
        <v>475</v>
      </c>
      <c r="M9" s="101">
        <v>3</v>
      </c>
      <c r="N9" s="101">
        <v>3</v>
      </c>
      <c r="O9" s="101">
        <f t="shared" si="1"/>
        <v>6</v>
      </c>
      <c r="P9" s="101" t="s">
        <v>474</v>
      </c>
    </row>
    <row r="10" spans="1:16" ht="20.100000000000001" customHeight="1" x14ac:dyDescent="0.25">
      <c r="A10" s="12">
        <v>3</v>
      </c>
      <c r="B10" s="66" t="s">
        <v>59</v>
      </c>
      <c r="C10" s="14" t="s">
        <v>67</v>
      </c>
      <c r="D10" s="12" t="s">
        <v>39</v>
      </c>
      <c r="E10" s="102" t="s">
        <v>56</v>
      </c>
      <c r="F10" s="22">
        <v>68.099999999999994</v>
      </c>
      <c r="G10" s="12">
        <v>0</v>
      </c>
      <c r="H10" s="38" t="s">
        <v>479</v>
      </c>
      <c r="I10" s="38">
        <v>0</v>
      </c>
      <c r="J10" s="38">
        <v>6</v>
      </c>
      <c r="K10" s="38">
        <f t="shared" si="0"/>
        <v>6</v>
      </c>
      <c r="L10" s="38" t="s">
        <v>478</v>
      </c>
      <c r="M10" s="102">
        <v>0</v>
      </c>
      <c r="N10" s="102">
        <v>3</v>
      </c>
      <c r="O10" s="102">
        <f t="shared" si="1"/>
        <v>3</v>
      </c>
      <c r="P10" s="102" t="s">
        <v>475</v>
      </c>
    </row>
    <row r="11" spans="1:16" ht="20.100000000000001" customHeight="1" x14ac:dyDescent="0.25">
      <c r="A11" s="12">
        <v>1</v>
      </c>
      <c r="B11" s="13" t="s">
        <v>341</v>
      </c>
      <c r="C11" s="13" t="s">
        <v>339</v>
      </c>
      <c r="D11" s="12" t="s">
        <v>340</v>
      </c>
      <c r="E11" s="101" t="s">
        <v>62</v>
      </c>
      <c r="F11" s="22">
        <v>66.03</v>
      </c>
      <c r="G11" s="12">
        <v>4</v>
      </c>
      <c r="H11" s="38" t="s">
        <v>482</v>
      </c>
      <c r="I11" s="38">
        <v>0</v>
      </c>
      <c r="J11" s="38">
        <v>5</v>
      </c>
      <c r="K11" s="38">
        <f t="shared" si="0"/>
        <v>5</v>
      </c>
      <c r="L11" s="38" t="s">
        <v>485</v>
      </c>
      <c r="M11" s="101">
        <v>1</v>
      </c>
      <c r="N11" s="101">
        <v>1</v>
      </c>
      <c r="O11" s="101">
        <f t="shared" si="1"/>
        <v>2</v>
      </c>
      <c r="P11" s="101" t="s">
        <v>475</v>
      </c>
    </row>
    <row r="12" spans="1:16" ht="20.100000000000001" customHeight="1" x14ac:dyDescent="0.25">
      <c r="A12" s="12">
        <v>5</v>
      </c>
      <c r="B12" s="10" t="s">
        <v>105</v>
      </c>
      <c r="C12" s="9" t="s">
        <v>104</v>
      </c>
      <c r="D12" s="11" t="s">
        <v>27</v>
      </c>
      <c r="E12" s="12" t="s">
        <v>78</v>
      </c>
      <c r="F12" s="22">
        <v>66.3</v>
      </c>
      <c r="G12" s="12">
        <v>4</v>
      </c>
      <c r="H12" s="38" t="s">
        <v>480</v>
      </c>
      <c r="I12" s="38">
        <v>7</v>
      </c>
      <c r="J12" s="38">
        <v>4</v>
      </c>
      <c r="K12" s="38">
        <f t="shared" si="0"/>
        <v>11</v>
      </c>
      <c r="L12" s="38" t="s">
        <v>479</v>
      </c>
      <c r="M12" s="38">
        <v>3</v>
      </c>
      <c r="N12" s="38">
        <v>1</v>
      </c>
      <c r="O12" s="38">
        <f t="shared" si="1"/>
        <v>4</v>
      </c>
      <c r="P12" s="38" t="s">
        <v>474</v>
      </c>
    </row>
    <row r="13" spans="1:16" ht="20.100000000000001" customHeight="1" x14ac:dyDescent="0.25">
      <c r="A13" s="12">
        <v>7</v>
      </c>
      <c r="B13" s="13" t="s">
        <v>83</v>
      </c>
      <c r="C13" s="9" t="s">
        <v>256</v>
      </c>
      <c r="D13" s="12" t="s">
        <v>3</v>
      </c>
      <c r="E13" s="102" t="s">
        <v>56</v>
      </c>
      <c r="F13" s="22">
        <v>75.709999999999994</v>
      </c>
      <c r="G13" s="12">
        <v>4</v>
      </c>
      <c r="H13" s="38" t="s">
        <v>478</v>
      </c>
      <c r="I13" s="38">
        <v>3</v>
      </c>
      <c r="J13" s="38">
        <v>3</v>
      </c>
      <c r="K13" s="38">
        <f t="shared" si="0"/>
        <v>6</v>
      </c>
      <c r="L13" s="38" t="s">
        <v>480</v>
      </c>
      <c r="M13" s="102">
        <v>3</v>
      </c>
      <c r="N13" s="102">
        <v>1</v>
      </c>
      <c r="O13" s="102">
        <f t="shared" si="1"/>
        <v>4</v>
      </c>
      <c r="P13" s="103" t="s">
        <v>474</v>
      </c>
    </row>
    <row r="14" spans="1:16" ht="20.100000000000001" customHeight="1" x14ac:dyDescent="0.25">
      <c r="A14" s="12">
        <v>9</v>
      </c>
      <c r="B14" s="18" t="s">
        <v>453</v>
      </c>
      <c r="C14" s="15" t="s">
        <v>454</v>
      </c>
      <c r="D14" s="12" t="s">
        <v>25</v>
      </c>
      <c r="E14" s="94" t="s">
        <v>303</v>
      </c>
      <c r="F14" s="22">
        <v>70.84</v>
      </c>
      <c r="G14" s="12">
        <v>8</v>
      </c>
      <c r="H14" s="38" t="s">
        <v>485</v>
      </c>
      <c r="I14" s="38">
        <v>4</v>
      </c>
      <c r="J14" s="38">
        <v>2</v>
      </c>
      <c r="K14" s="38">
        <f t="shared" si="0"/>
        <v>6</v>
      </c>
      <c r="L14" s="38" t="s">
        <v>482</v>
      </c>
      <c r="M14" s="94">
        <v>1</v>
      </c>
      <c r="N14" s="94">
        <v>2</v>
      </c>
      <c r="O14" s="94">
        <f t="shared" si="1"/>
        <v>3</v>
      </c>
      <c r="P14" s="94" t="s">
        <v>475</v>
      </c>
    </row>
    <row r="15" spans="1:16" ht="20.100000000000001" customHeight="1" x14ac:dyDescent="0.25">
      <c r="A15" s="12">
        <v>6</v>
      </c>
      <c r="B15" s="9" t="s">
        <v>96</v>
      </c>
      <c r="C15" s="9" t="s">
        <v>95</v>
      </c>
      <c r="D15" s="11" t="s">
        <v>4</v>
      </c>
      <c r="E15" s="12" t="s">
        <v>56</v>
      </c>
      <c r="F15" s="22" t="s">
        <v>129</v>
      </c>
      <c r="G15" s="12" t="s">
        <v>129</v>
      </c>
      <c r="H15" s="38" t="s">
        <v>129</v>
      </c>
      <c r="I15" s="38" t="s">
        <v>477</v>
      </c>
      <c r="J15" s="38" t="s">
        <v>477</v>
      </c>
      <c r="K15" s="38" t="s">
        <v>477</v>
      </c>
      <c r="L15" s="38" t="s">
        <v>477</v>
      </c>
      <c r="M15" s="38" t="s">
        <v>477</v>
      </c>
      <c r="N15" s="38" t="s">
        <v>477</v>
      </c>
      <c r="O15" s="38" t="s">
        <v>477</v>
      </c>
      <c r="P15" s="38" t="s">
        <v>477</v>
      </c>
    </row>
    <row r="16" spans="1:16" x14ac:dyDescent="0.25">
      <c r="A16" s="116" t="s">
        <v>315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</row>
  </sheetData>
  <autoFilter ref="A6:P6" xr:uid="{4537194C-E5E3-4286-9CDC-B2FD6476365A}">
    <sortState xmlns:xlrd2="http://schemas.microsoft.com/office/spreadsheetml/2017/richdata2" ref="A7:P15">
      <sortCondition ref="G6"/>
    </sortState>
  </autoFilter>
  <sortState xmlns:xlrd2="http://schemas.microsoft.com/office/spreadsheetml/2017/richdata2" ref="A10:J14">
    <sortCondition ref="A10:A14"/>
  </sortState>
  <mergeCells count="4">
    <mergeCell ref="A1:G1"/>
    <mergeCell ref="A2:G2"/>
    <mergeCell ref="A3:P3"/>
    <mergeCell ref="A16:P16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zoomScale="120" zoomScaleNormal="120" workbookViewId="0">
      <selection activeCell="L27" sqref="L27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121" t="s">
        <v>286</v>
      </c>
      <c r="B2" s="121"/>
      <c r="C2" s="121"/>
      <c r="D2" s="121"/>
      <c r="E2" s="121"/>
      <c r="F2" s="121"/>
      <c r="G2" s="121"/>
      <c r="H2" s="121"/>
      <c r="I2" s="121"/>
    </row>
    <row r="3" spans="1:11" ht="9" customHeight="1" x14ac:dyDescent="0.25">
      <c r="A3" s="53"/>
      <c r="B3" s="54"/>
      <c r="C3" s="54"/>
      <c r="D3" s="54"/>
      <c r="E3" s="54"/>
      <c r="F3" s="5"/>
      <c r="G3" s="5"/>
      <c r="H3" s="5"/>
    </row>
    <row r="4" spans="1:11" ht="35.25" customHeight="1" x14ac:dyDescent="0.25">
      <c r="A4" s="122" t="s">
        <v>288</v>
      </c>
      <c r="B4" s="122"/>
      <c r="C4" s="122"/>
      <c r="D4" s="122"/>
      <c r="E4" s="122"/>
      <c r="F4" s="122"/>
      <c r="G4" s="122"/>
      <c r="H4" s="122"/>
      <c r="I4" s="122"/>
    </row>
    <row r="5" spans="1:11" ht="9.75" customHeight="1" x14ac:dyDescent="0.25">
      <c r="A5" s="61"/>
      <c r="B5" s="61"/>
      <c r="C5" s="61"/>
      <c r="D5" s="61"/>
      <c r="E5" s="61"/>
      <c r="F5" s="61"/>
      <c r="G5" s="61"/>
      <c r="H5" s="61"/>
    </row>
    <row r="6" spans="1:11" ht="29.25" customHeight="1" x14ac:dyDescent="0.25">
      <c r="A6" s="115" t="s">
        <v>287</v>
      </c>
      <c r="B6" s="115"/>
      <c r="C6" s="115"/>
      <c r="D6" s="115"/>
      <c r="E6" s="115"/>
      <c r="F6" s="115"/>
      <c r="G6" s="115"/>
      <c r="H6" s="115"/>
      <c r="I6" s="115"/>
    </row>
    <row r="7" spans="1:11" x14ac:dyDescent="0.25">
      <c r="C7" s="8"/>
      <c r="D7" s="3"/>
      <c r="E7" s="24"/>
      <c r="F7" s="24"/>
      <c r="G7" s="24"/>
      <c r="H7" s="24"/>
      <c r="I7" s="25"/>
    </row>
    <row r="8" spans="1:11" x14ac:dyDescent="0.25">
      <c r="A8" s="19" t="s">
        <v>6</v>
      </c>
      <c r="B8" s="20" t="s">
        <v>7</v>
      </c>
      <c r="C8" s="20" t="s">
        <v>8</v>
      </c>
      <c r="D8" s="21" t="s">
        <v>13</v>
      </c>
      <c r="E8" s="21" t="s">
        <v>9</v>
      </c>
      <c r="F8" s="65" t="s">
        <v>289</v>
      </c>
      <c r="G8" s="62" t="s">
        <v>10</v>
      </c>
      <c r="H8" s="62" t="s">
        <v>11</v>
      </c>
      <c r="I8" s="62" t="s">
        <v>12</v>
      </c>
    </row>
    <row r="9" spans="1:11" ht="18.95" customHeight="1" x14ac:dyDescent="0.25">
      <c r="A9" s="12">
        <v>1</v>
      </c>
      <c r="B9" s="13" t="s">
        <v>116</v>
      </c>
      <c r="C9" s="9" t="s">
        <v>52</v>
      </c>
      <c r="D9" s="12" t="s">
        <v>3</v>
      </c>
      <c r="E9" s="12" t="s">
        <v>57</v>
      </c>
      <c r="F9" s="123" t="s">
        <v>292</v>
      </c>
      <c r="G9" s="11"/>
      <c r="H9" s="22"/>
      <c r="I9" s="38"/>
    </row>
    <row r="10" spans="1:11" ht="18.95" customHeight="1" x14ac:dyDescent="0.25">
      <c r="A10" s="12">
        <v>2</v>
      </c>
      <c r="B10" s="17" t="s">
        <v>80</v>
      </c>
      <c r="C10" s="9" t="s">
        <v>268</v>
      </c>
      <c r="D10" s="11" t="s">
        <v>3</v>
      </c>
      <c r="E10" s="12" t="s">
        <v>63</v>
      </c>
      <c r="F10" s="124" t="s">
        <v>292</v>
      </c>
      <c r="G10" s="12"/>
      <c r="H10" s="22"/>
      <c r="I10" s="38"/>
    </row>
    <row r="11" spans="1:11" ht="18.95" customHeight="1" x14ac:dyDescent="0.25">
      <c r="A11" s="12">
        <v>3</v>
      </c>
      <c r="B11" s="17" t="s">
        <v>224</v>
      </c>
      <c r="C11" s="15" t="s">
        <v>223</v>
      </c>
      <c r="D11" s="12" t="s">
        <v>20</v>
      </c>
      <c r="E11" s="12" t="s">
        <v>63</v>
      </c>
      <c r="F11" s="125" t="s">
        <v>292</v>
      </c>
      <c r="G11" s="12"/>
      <c r="H11" s="22"/>
      <c r="I11" s="38"/>
    </row>
    <row r="12" spans="1:11" ht="18.95" customHeight="1" x14ac:dyDescent="0.25">
      <c r="A12" s="12">
        <v>4</v>
      </c>
      <c r="B12" s="16" t="s">
        <v>229</v>
      </c>
      <c r="C12" s="10" t="s">
        <v>259</v>
      </c>
      <c r="D12" s="12" t="s">
        <v>5</v>
      </c>
      <c r="E12" s="12" t="s">
        <v>55</v>
      </c>
      <c r="F12" s="123" t="s">
        <v>290</v>
      </c>
      <c r="G12" s="12"/>
      <c r="H12" s="22"/>
      <c r="I12" s="38"/>
    </row>
    <row r="13" spans="1:11" s="7" customFormat="1" ht="18.95" customHeight="1" x14ac:dyDescent="0.25">
      <c r="A13" s="12">
        <v>5</v>
      </c>
      <c r="B13" s="9" t="s">
        <v>230</v>
      </c>
      <c r="C13" s="9" t="s">
        <v>234</v>
      </c>
      <c r="D13" s="12" t="s">
        <v>5</v>
      </c>
      <c r="E13" s="12" t="s">
        <v>57</v>
      </c>
      <c r="F13" s="124" t="s">
        <v>290</v>
      </c>
      <c r="G13" s="12"/>
      <c r="H13" s="22"/>
      <c r="I13" s="38"/>
      <c r="K13" s="37"/>
    </row>
    <row r="14" spans="1:11" ht="18.95" customHeight="1" x14ac:dyDescent="0.25">
      <c r="A14" s="12">
        <v>6</v>
      </c>
      <c r="B14" s="15" t="s">
        <v>147</v>
      </c>
      <c r="C14" s="9" t="s">
        <v>148</v>
      </c>
      <c r="D14" s="11" t="s">
        <v>5</v>
      </c>
      <c r="E14" s="12" t="s">
        <v>63</v>
      </c>
      <c r="F14" s="125" t="s">
        <v>290</v>
      </c>
      <c r="G14" s="12"/>
      <c r="H14" s="22"/>
      <c r="I14" s="38"/>
    </row>
    <row r="15" spans="1:11" s="7" customFormat="1" ht="18.95" customHeight="1" x14ac:dyDescent="0.25">
      <c r="A15" s="12">
        <v>7</v>
      </c>
      <c r="B15" s="13" t="s">
        <v>40</v>
      </c>
      <c r="C15" s="9" t="s">
        <v>249</v>
      </c>
      <c r="D15" s="12" t="s">
        <v>39</v>
      </c>
      <c r="E15" s="12" t="s">
        <v>63</v>
      </c>
      <c r="F15" s="123" t="s">
        <v>280</v>
      </c>
      <c r="G15" s="12"/>
      <c r="H15" s="22"/>
      <c r="I15" s="38"/>
      <c r="K15" s="37"/>
    </row>
    <row r="16" spans="1:11" ht="18.95" customHeight="1" x14ac:dyDescent="0.25">
      <c r="A16" s="12">
        <v>8</v>
      </c>
      <c r="B16" s="13" t="s">
        <v>59</v>
      </c>
      <c r="C16" s="10" t="s">
        <v>67</v>
      </c>
      <c r="D16" s="12" t="s">
        <v>39</v>
      </c>
      <c r="E16" s="12" t="s">
        <v>56</v>
      </c>
      <c r="F16" s="124" t="s">
        <v>280</v>
      </c>
      <c r="G16" s="12"/>
      <c r="H16" s="22"/>
      <c r="I16" s="38"/>
    </row>
    <row r="17" spans="1:12" ht="18.95" customHeight="1" x14ac:dyDescent="0.25">
      <c r="A17" s="12">
        <v>9</v>
      </c>
      <c r="B17" s="13" t="s">
        <v>29</v>
      </c>
      <c r="C17" s="9" t="s">
        <v>236</v>
      </c>
      <c r="D17" s="12" t="s">
        <v>3</v>
      </c>
      <c r="E17" s="12" t="s">
        <v>57</v>
      </c>
      <c r="F17" s="125" t="s">
        <v>280</v>
      </c>
      <c r="G17" s="12"/>
      <c r="H17" s="22"/>
      <c r="I17" s="38"/>
    </row>
    <row r="18" spans="1:12" ht="18.95" customHeight="1" x14ac:dyDescent="0.25">
      <c r="A18" s="12">
        <v>10</v>
      </c>
      <c r="B18" s="9" t="s">
        <v>214</v>
      </c>
      <c r="C18" s="9" t="s">
        <v>215</v>
      </c>
      <c r="D18" s="11" t="s">
        <v>27</v>
      </c>
      <c r="E18" s="44" t="s">
        <v>210</v>
      </c>
      <c r="F18" s="123" t="s">
        <v>293</v>
      </c>
      <c r="G18" s="12"/>
      <c r="H18" s="22"/>
      <c r="I18" s="38"/>
    </row>
    <row r="19" spans="1:12" ht="18.95" customHeight="1" x14ac:dyDescent="0.25">
      <c r="A19" s="12">
        <v>11</v>
      </c>
      <c r="B19" s="9" t="s">
        <v>32</v>
      </c>
      <c r="C19" s="9" t="s">
        <v>265</v>
      </c>
      <c r="D19" s="12" t="s">
        <v>27</v>
      </c>
      <c r="E19" s="12" t="s">
        <v>205</v>
      </c>
      <c r="F19" s="124" t="s">
        <v>293</v>
      </c>
      <c r="G19" s="12"/>
      <c r="H19" s="22"/>
      <c r="I19" s="38"/>
    </row>
    <row r="20" spans="1:12" ht="18.95" customHeight="1" x14ac:dyDescent="0.25">
      <c r="A20" s="12">
        <v>12</v>
      </c>
      <c r="B20" s="9" t="s">
        <v>282</v>
      </c>
      <c r="C20" s="9" t="s">
        <v>219</v>
      </c>
      <c r="D20" s="12" t="s">
        <v>27</v>
      </c>
      <c r="E20" s="12" t="s">
        <v>64</v>
      </c>
      <c r="F20" s="125" t="s">
        <v>293</v>
      </c>
      <c r="G20" s="12"/>
      <c r="H20" s="22"/>
      <c r="I20" s="38"/>
    </row>
    <row r="21" spans="1:12" ht="18.95" customHeight="1" x14ac:dyDescent="0.25">
      <c r="A21" s="12">
        <v>13</v>
      </c>
      <c r="B21" s="9" t="s">
        <v>156</v>
      </c>
      <c r="C21" s="9" t="s">
        <v>271</v>
      </c>
      <c r="D21" s="11" t="s">
        <v>16</v>
      </c>
      <c r="E21" s="12" t="s">
        <v>63</v>
      </c>
      <c r="F21" s="123" t="s">
        <v>291</v>
      </c>
      <c r="G21" s="12"/>
      <c r="H21" s="22"/>
      <c r="I21" s="38"/>
    </row>
    <row r="22" spans="1:12" ht="18.95" customHeight="1" x14ac:dyDescent="0.25">
      <c r="A22" s="12">
        <v>14</v>
      </c>
      <c r="B22" s="9" t="s">
        <v>238</v>
      </c>
      <c r="C22" s="9" t="s">
        <v>239</v>
      </c>
      <c r="D22" s="12" t="s">
        <v>16</v>
      </c>
      <c r="E22" s="12" t="s">
        <v>205</v>
      </c>
      <c r="F22" s="124" t="s">
        <v>291</v>
      </c>
      <c r="G22" s="12"/>
      <c r="H22" s="22"/>
      <c r="I22" s="38"/>
    </row>
    <row r="23" spans="1:12" ht="18.95" customHeight="1" x14ac:dyDescent="0.25">
      <c r="A23" s="12">
        <v>15</v>
      </c>
      <c r="B23" s="9" t="s">
        <v>43</v>
      </c>
      <c r="C23" s="9" t="s">
        <v>237</v>
      </c>
      <c r="D23" s="12" t="s">
        <v>16</v>
      </c>
      <c r="E23" s="11" t="s">
        <v>63</v>
      </c>
      <c r="F23" s="125" t="s">
        <v>291</v>
      </c>
      <c r="G23" s="12"/>
      <c r="H23" s="22"/>
      <c r="I23" s="38"/>
      <c r="L23" s="7"/>
    </row>
    <row r="24" spans="1:12" ht="18.95" customHeight="1" x14ac:dyDescent="0.25">
      <c r="A24" s="12">
        <v>16</v>
      </c>
      <c r="B24" s="9" t="s">
        <v>228</v>
      </c>
      <c r="C24" s="9" t="s">
        <v>232</v>
      </c>
      <c r="D24" s="12" t="s">
        <v>20</v>
      </c>
      <c r="E24" s="12" t="s">
        <v>63</v>
      </c>
      <c r="F24" s="123" t="s">
        <v>279</v>
      </c>
      <c r="G24" s="12"/>
      <c r="H24" s="22"/>
      <c r="I24" s="38"/>
    </row>
    <row r="25" spans="1:12" ht="18.95" customHeight="1" x14ac:dyDescent="0.25">
      <c r="A25" s="12">
        <v>17</v>
      </c>
      <c r="B25" s="9" t="s">
        <v>255</v>
      </c>
      <c r="C25" s="9" t="s">
        <v>256</v>
      </c>
      <c r="D25" s="12" t="s">
        <v>20</v>
      </c>
      <c r="E25" s="12" t="s">
        <v>63</v>
      </c>
      <c r="F25" s="124" t="s">
        <v>279</v>
      </c>
      <c r="G25" s="12"/>
      <c r="H25" s="22"/>
      <c r="I25" s="38"/>
    </row>
    <row r="26" spans="1:12" s="7" customFormat="1" ht="18.95" customHeight="1" x14ac:dyDescent="0.25">
      <c r="A26" s="12">
        <v>18</v>
      </c>
      <c r="B26" s="16" t="s">
        <v>247</v>
      </c>
      <c r="C26" s="15" t="s">
        <v>248</v>
      </c>
      <c r="D26" s="12" t="s">
        <v>3</v>
      </c>
      <c r="E26" s="12" t="s">
        <v>63</v>
      </c>
      <c r="F26" s="125" t="s">
        <v>279</v>
      </c>
      <c r="G26" s="12"/>
      <c r="H26" s="22"/>
      <c r="I26" s="38"/>
      <c r="K26" s="37"/>
    </row>
    <row r="27" spans="1:12" ht="18.95" customHeight="1" x14ac:dyDescent="0.25">
      <c r="A27" s="12">
        <v>19</v>
      </c>
      <c r="B27" s="9" t="s">
        <v>21</v>
      </c>
      <c r="C27" s="9" t="s">
        <v>269</v>
      </c>
      <c r="D27" s="12" t="s">
        <v>20</v>
      </c>
      <c r="E27" s="12" t="s">
        <v>63</v>
      </c>
      <c r="F27" s="123" t="s">
        <v>283</v>
      </c>
      <c r="G27" s="12"/>
      <c r="H27" s="22"/>
      <c r="I27" s="38"/>
    </row>
    <row r="28" spans="1:12" ht="18.95" customHeight="1" x14ac:dyDescent="0.25">
      <c r="A28" s="12">
        <v>20</v>
      </c>
      <c r="B28" s="10" t="s">
        <v>60</v>
      </c>
      <c r="C28" s="10" t="s">
        <v>216</v>
      </c>
      <c r="D28" s="12" t="s">
        <v>38</v>
      </c>
      <c r="E28" s="12" t="s">
        <v>57</v>
      </c>
      <c r="F28" s="124" t="s">
        <v>283</v>
      </c>
      <c r="G28" s="12"/>
      <c r="H28" s="22"/>
      <c r="I28" s="38"/>
    </row>
    <row r="29" spans="1:12" s="7" customFormat="1" ht="18.95" customHeight="1" x14ac:dyDescent="0.25">
      <c r="A29" s="12">
        <v>21</v>
      </c>
      <c r="B29" s="15" t="s">
        <v>276</v>
      </c>
      <c r="C29" s="9" t="s">
        <v>275</v>
      </c>
      <c r="D29" s="11" t="s">
        <v>38</v>
      </c>
      <c r="E29" s="12" t="s">
        <v>63</v>
      </c>
      <c r="F29" s="125" t="s">
        <v>283</v>
      </c>
      <c r="G29" s="12"/>
      <c r="H29" s="22"/>
      <c r="I29" s="38"/>
      <c r="K29" s="37"/>
    </row>
    <row r="30" spans="1:12" ht="18.95" customHeight="1" x14ac:dyDescent="0.25">
      <c r="A30" s="12">
        <v>22</v>
      </c>
      <c r="B30" s="13" t="s">
        <v>250</v>
      </c>
      <c r="C30" s="9" t="s">
        <v>222</v>
      </c>
      <c r="D30" s="11" t="s">
        <v>4</v>
      </c>
      <c r="E30" s="12" t="s">
        <v>63</v>
      </c>
      <c r="F30" s="123" t="s">
        <v>278</v>
      </c>
      <c r="G30" s="11"/>
      <c r="H30" s="22"/>
      <c r="I30" s="38"/>
    </row>
    <row r="31" spans="1:12" ht="18.95" customHeight="1" x14ac:dyDescent="0.25">
      <c r="A31" s="12">
        <v>23</v>
      </c>
      <c r="B31" s="13" t="s">
        <v>37</v>
      </c>
      <c r="C31" s="9" t="s">
        <v>36</v>
      </c>
      <c r="D31" s="11" t="s">
        <v>4</v>
      </c>
      <c r="E31" s="12" t="s">
        <v>205</v>
      </c>
      <c r="F31" s="124" t="s">
        <v>278</v>
      </c>
      <c r="G31" s="12"/>
      <c r="H31" s="22"/>
      <c r="I31" s="38"/>
    </row>
    <row r="32" spans="1:12" ht="18.95" customHeight="1" x14ac:dyDescent="0.25">
      <c r="A32" s="12">
        <v>24</v>
      </c>
      <c r="B32" s="13" t="s">
        <v>252</v>
      </c>
      <c r="C32" s="9" t="s">
        <v>251</v>
      </c>
      <c r="D32" s="12" t="s">
        <v>4</v>
      </c>
      <c r="E32" s="12" t="s">
        <v>205</v>
      </c>
      <c r="F32" s="125" t="s">
        <v>278</v>
      </c>
      <c r="G32" s="12"/>
      <c r="H32" s="22"/>
      <c r="I32" s="38"/>
    </row>
    <row r="33" spans="1:12" s="7" customFormat="1" ht="18.95" customHeight="1" x14ac:dyDescent="0.25">
      <c r="A33" s="12">
        <v>25</v>
      </c>
      <c r="B33" s="13" t="s">
        <v>182</v>
      </c>
      <c r="C33" s="9" t="s">
        <v>107</v>
      </c>
      <c r="D33" s="11" t="s">
        <v>3</v>
      </c>
      <c r="E33" s="12" t="s">
        <v>57</v>
      </c>
      <c r="F33" s="123" t="s">
        <v>285</v>
      </c>
      <c r="G33" s="12"/>
      <c r="H33" s="22"/>
      <c r="I33" s="38"/>
      <c r="K33" s="37"/>
    </row>
    <row r="34" spans="1:12" ht="18.95" customHeight="1" x14ac:dyDescent="0.25">
      <c r="A34" s="12">
        <v>26</v>
      </c>
      <c r="B34" s="9" t="s">
        <v>185</v>
      </c>
      <c r="C34" s="13" t="s">
        <v>184</v>
      </c>
      <c r="D34" s="12" t="s">
        <v>3</v>
      </c>
      <c r="E34" s="12" t="s">
        <v>63</v>
      </c>
      <c r="F34" s="124" t="s">
        <v>285</v>
      </c>
      <c r="G34" s="12"/>
      <c r="H34" s="22"/>
      <c r="I34" s="38"/>
      <c r="L34" s="7"/>
    </row>
    <row r="35" spans="1:12" x14ac:dyDescent="0.25">
      <c r="A35" s="119" t="s">
        <v>211</v>
      </c>
      <c r="B35" s="120"/>
      <c r="C35" s="120"/>
      <c r="D35" s="120"/>
      <c r="E35" s="120"/>
      <c r="F35" s="120"/>
      <c r="G35" s="120"/>
      <c r="H35" s="120"/>
      <c r="I35" s="120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131" t="s">
        <v>90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1" ht="8.4499999999999993" customHeight="1" x14ac:dyDescent="0.25"/>
    <row r="3" spans="1:11" ht="19.5" x14ac:dyDescent="0.3">
      <c r="A3" s="132" t="s">
        <v>128</v>
      </c>
      <c r="B3" s="132"/>
      <c r="C3" s="132"/>
      <c r="D3" s="132"/>
      <c r="E3" s="132"/>
      <c r="F3" s="132"/>
      <c r="G3" s="132"/>
      <c r="H3" s="132"/>
      <c r="I3" s="132"/>
      <c r="J3" s="132"/>
    </row>
    <row r="5" spans="1:11" ht="21" customHeight="1" x14ac:dyDescent="0.25">
      <c r="A5" s="34"/>
      <c r="B5" s="126" t="s">
        <v>127</v>
      </c>
      <c r="C5" s="126"/>
      <c r="D5" s="30"/>
      <c r="E5" s="30"/>
      <c r="F5" s="30"/>
      <c r="G5" s="30"/>
      <c r="H5" s="30"/>
      <c r="I5" s="30"/>
      <c r="J5" s="30"/>
      <c r="K5" s="30"/>
    </row>
    <row r="6" spans="1:11" ht="23.85" customHeight="1" x14ac:dyDescent="0.25">
      <c r="A6" s="27" t="s">
        <v>14</v>
      </c>
      <c r="B6" s="35" t="s">
        <v>7</v>
      </c>
      <c r="C6" s="36" t="s">
        <v>8</v>
      </c>
      <c r="D6" s="28" t="s">
        <v>13</v>
      </c>
      <c r="E6" s="28" t="s">
        <v>47</v>
      </c>
      <c r="F6" s="28" t="s">
        <v>11</v>
      </c>
      <c r="G6" s="28" t="s">
        <v>48</v>
      </c>
      <c r="H6" s="28" t="s">
        <v>49</v>
      </c>
      <c r="I6" s="28" t="s">
        <v>50</v>
      </c>
      <c r="J6" s="28" t="s">
        <v>51</v>
      </c>
      <c r="K6" s="29"/>
    </row>
    <row r="7" spans="1:11" ht="24.95" customHeight="1" x14ac:dyDescent="0.25">
      <c r="A7" s="12">
        <v>124</v>
      </c>
      <c r="B7" s="9" t="s">
        <v>37</v>
      </c>
      <c r="C7" s="9" t="s">
        <v>97</v>
      </c>
      <c r="D7" s="12" t="s">
        <v>4</v>
      </c>
      <c r="E7" s="11">
        <v>4</v>
      </c>
      <c r="F7" s="22">
        <v>82.96</v>
      </c>
      <c r="G7" s="45">
        <v>0</v>
      </c>
      <c r="H7" s="45">
        <v>0</v>
      </c>
      <c r="I7" s="127">
        <v>8</v>
      </c>
      <c r="J7" s="127" t="s">
        <v>130</v>
      </c>
      <c r="K7" s="30"/>
    </row>
    <row r="8" spans="1:11" ht="24.95" customHeight="1" x14ac:dyDescent="0.25">
      <c r="A8" s="12">
        <v>104</v>
      </c>
      <c r="B8" s="9" t="s">
        <v>34</v>
      </c>
      <c r="C8" s="13" t="s">
        <v>98</v>
      </c>
      <c r="D8" s="12" t="s">
        <v>4</v>
      </c>
      <c r="E8" s="12">
        <v>0</v>
      </c>
      <c r="F8" s="22">
        <v>82.87</v>
      </c>
      <c r="G8" s="45">
        <v>0</v>
      </c>
      <c r="H8" s="45">
        <v>0</v>
      </c>
      <c r="I8" s="128"/>
      <c r="J8" s="128"/>
      <c r="K8" s="30"/>
    </row>
    <row r="9" spans="1:11" ht="24.95" customHeight="1" x14ac:dyDescent="0.25">
      <c r="A9" s="12">
        <v>222</v>
      </c>
      <c r="B9" s="9" t="s">
        <v>96</v>
      </c>
      <c r="C9" s="9" t="s">
        <v>95</v>
      </c>
      <c r="D9" s="12" t="s">
        <v>4</v>
      </c>
      <c r="E9" s="11">
        <v>0</v>
      </c>
      <c r="F9" s="22">
        <v>79.16</v>
      </c>
      <c r="G9" s="45">
        <v>0</v>
      </c>
      <c r="H9" s="45">
        <v>4</v>
      </c>
      <c r="I9" s="128"/>
      <c r="J9" s="128"/>
      <c r="K9" s="30"/>
    </row>
    <row r="10" spans="1:11" x14ac:dyDescent="0.25">
      <c r="E10" s="50">
        <f>SUM(E7:E9)</f>
        <v>4</v>
      </c>
      <c r="F10" s="51">
        <f>SUM(F7:F9)</f>
        <v>244.98999999999998</v>
      </c>
      <c r="G10" s="52">
        <v>0</v>
      </c>
      <c r="H10" s="39">
        <f>SUM(H7:H9)</f>
        <v>4</v>
      </c>
      <c r="I10" s="129"/>
      <c r="J10" s="129"/>
    </row>
    <row r="11" spans="1:11" ht="23.25" customHeight="1" x14ac:dyDescent="0.25">
      <c r="B11" s="126" t="s">
        <v>125</v>
      </c>
      <c r="C11" s="126"/>
    </row>
    <row r="12" spans="1:11" ht="23.85" customHeight="1" x14ac:dyDescent="0.25">
      <c r="A12" s="27" t="s">
        <v>14</v>
      </c>
      <c r="B12" s="35" t="s">
        <v>7</v>
      </c>
      <c r="C12" s="36" t="s">
        <v>8</v>
      </c>
      <c r="D12" s="28" t="s">
        <v>13</v>
      </c>
      <c r="E12" s="28" t="s">
        <v>47</v>
      </c>
      <c r="F12" s="28" t="s">
        <v>11</v>
      </c>
      <c r="G12" s="28" t="s">
        <v>48</v>
      </c>
      <c r="H12" s="28" t="s">
        <v>49</v>
      </c>
      <c r="I12" s="28" t="s">
        <v>50</v>
      </c>
      <c r="J12" s="28" t="s">
        <v>51</v>
      </c>
      <c r="K12" s="29"/>
    </row>
    <row r="13" spans="1:11" ht="24.95" customHeight="1" x14ac:dyDescent="0.25">
      <c r="A13" s="12">
        <v>118</v>
      </c>
      <c r="B13" s="9" t="s">
        <v>32</v>
      </c>
      <c r="C13" s="9" t="s">
        <v>33</v>
      </c>
      <c r="D13" s="11" t="s">
        <v>3</v>
      </c>
      <c r="E13" s="12">
        <v>0</v>
      </c>
      <c r="F13" s="22">
        <v>81.099999999999994</v>
      </c>
      <c r="G13" s="45">
        <v>0</v>
      </c>
      <c r="H13" s="60">
        <v>8</v>
      </c>
      <c r="I13" s="127">
        <v>16</v>
      </c>
      <c r="J13" s="127" t="s">
        <v>131</v>
      </c>
      <c r="K13" s="30"/>
    </row>
    <row r="14" spans="1:11" ht="24.95" customHeight="1" x14ac:dyDescent="0.25">
      <c r="A14" s="12">
        <v>131</v>
      </c>
      <c r="B14" s="15" t="s">
        <v>29</v>
      </c>
      <c r="C14" s="15" t="s">
        <v>102</v>
      </c>
      <c r="D14" s="12" t="s">
        <v>3</v>
      </c>
      <c r="E14" s="12">
        <v>0</v>
      </c>
      <c r="F14" s="22">
        <v>82.4</v>
      </c>
      <c r="G14" s="45">
        <v>0</v>
      </c>
      <c r="H14" s="45">
        <v>4</v>
      </c>
      <c r="I14" s="128"/>
      <c r="J14" s="128"/>
      <c r="K14" s="30"/>
    </row>
    <row r="15" spans="1:11" ht="24.95" customHeight="1" x14ac:dyDescent="0.25">
      <c r="A15" s="12">
        <v>126</v>
      </c>
      <c r="B15" s="9" t="s">
        <v>92</v>
      </c>
      <c r="C15" s="9" t="s">
        <v>91</v>
      </c>
      <c r="D15" s="12" t="s">
        <v>3</v>
      </c>
      <c r="E15" s="57">
        <v>12</v>
      </c>
      <c r="F15" s="58">
        <v>81.849999999999994</v>
      </c>
      <c r="G15" s="60" t="s">
        <v>123</v>
      </c>
      <c r="H15" s="45">
        <v>4</v>
      </c>
      <c r="I15" s="128"/>
      <c r="J15" s="128"/>
      <c r="K15" s="30"/>
    </row>
    <row r="16" spans="1:11" ht="24.95" customHeight="1" x14ac:dyDescent="0.25">
      <c r="A16" s="12">
        <v>130</v>
      </c>
      <c r="B16" s="9" t="s">
        <v>73</v>
      </c>
      <c r="C16" s="13" t="s">
        <v>107</v>
      </c>
      <c r="D16" s="11" t="s">
        <v>3</v>
      </c>
      <c r="E16" s="12">
        <v>4</v>
      </c>
      <c r="F16" s="22">
        <v>80.38</v>
      </c>
      <c r="G16" s="45">
        <v>4</v>
      </c>
      <c r="H16" s="45">
        <v>0</v>
      </c>
      <c r="I16" s="128"/>
      <c r="J16" s="128"/>
      <c r="K16" s="30"/>
    </row>
    <row r="17" spans="1:11" ht="20.45" customHeight="1" x14ac:dyDescent="0.25">
      <c r="A17" s="31"/>
      <c r="B17" s="32"/>
      <c r="C17" s="33"/>
      <c r="D17" s="30"/>
      <c r="E17" s="48">
        <v>4</v>
      </c>
      <c r="F17" s="55">
        <v>243.88</v>
      </c>
      <c r="G17" s="45">
        <v>4</v>
      </c>
      <c r="H17" s="45">
        <v>8</v>
      </c>
      <c r="I17" s="129"/>
      <c r="J17" s="129"/>
      <c r="K17" s="30"/>
    </row>
    <row r="18" spans="1:11" x14ac:dyDescent="0.25">
      <c r="A18" s="34"/>
      <c r="B18" s="126" t="s">
        <v>126</v>
      </c>
      <c r="C18" s="126"/>
      <c r="D18" s="30"/>
      <c r="E18" s="30"/>
      <c r="F18" s="30"/>
      <c r="G18" s="30"/>
      <c r="H18" s="30"/>
      <c r="I18" s="30"/>
      <c r="J18" s="30"/>
      <c r="K18" s="30"/>
    </row>
    <row r="19" spans="1:11" ht="23.85" customHeight="1" x14ac:dyDescent="0.25">
      <c r="A19" s="27" t="s">
        <v>14</v>
      </c>
      <c r="B19" s="35" t="s">
        <v>7</v>
      </c>
      <c r="C19" s="36" t="s">
        <v>8</v>
      </c>
      <c r="D19" s="28" t="s">
        <v>13</v>
      </c>
      <c r="E19" s="28" t="s">
        <v>47</v>
      </c>
      <c r="F19" s="28" t="s">
        <v>11</v>
      </c>
      <c r="G19" s="28" t="s">
        <v>48</v>
      </c>
      <c r="H19" s="28" t="s">
        <v>49</v>
      </c>
      <c r="I19" s="28" t="s">
        <v>50</v>
      </c>
      <c r="J19" s="28" t="s">
        <v>51</v>
      </c>
      <c r="K19" s="29"/>
    </row>
    <row r="20" spans="1:11" ht="24.95" customHeight="1" x14ac:dyDescent="0.25">
      <c r="A20" s="12">
        <v>210</v>
      </c>
      <c r="B20" s="15" t="s">
        <v>40</v>
      </c>
      <c r="C20" s="9" t="s">
        <v>86</v>
      </c>
      <c r="D20" s="11" t="s">
        <v>39</v>
      </c>
      <c r="E20" s="12">
        <v>0</v>
      </c>
      <c r="F20" s="22">
        <v>71.47</v>
      </c>
      <c r="G20" s="45">
        <v>0</v>
      </c>
      <c r="H20" s="45">
        <v>0</v>
      </c>
      <c r="I20" s="130">
        <v>42</v>
      </c>
      <c r="J20" s="130" t="s">
        <v>132</v>
      </c>
      <c r="K20" s="30"/>
    </row>
    <row r="21" spans="1:11" ht="24.95" customHeight="1" x14ac:dyDescent="0.25">
      <c r="A21" s="12">
        <v>125</v>
      </c>
      <c r="B21" s="16" t="s">
        <v>75</v>
      </c>
      <c r="C21" s="9" t="s">
        <v>74</v>
      </c>
      <c r="D21" s="12" t="s">
        <v>39</v>
      </c>
      <c r="E21" s="11">
        <v>5</v>
      </c>
      <c r="F21" s="22">
        <v>86.58</v>
      </c>
      <c r="G21" s="45">
        <v>0</v>
      </c>
      <c r="H21" s="45">
        <v>0</v>
      </c>
      <c r="I21" s="130"/>
      <c r="J21" s="130"/>
      <c r="K21" s="30"/>
    </row>
    <row r="22" spans="1:11" ht="24.95" customHeight="1" x14ac:dyDescent="0.25">
      <c r="A22" s="12">
        <v>110</v>
      </c>
      <c r="B22" s="9" t="s">
        <v>41</v>
      </c>
      <c r="C22" s="9" t="s">
        <v>94</v>
      </c>
      <c r="D22" s="12" t="s">
        <v>39</v>
      </c>
      <c r="E22" s="59" t="s">
        <v>122</v>
      </c>
      <c r="F22" s="58" t="s">
        <v>123</v>
      </c>
      <c r="G22" s="58" t="s">
        <v>123</v>
      </c>
      <c r="H22" s="60" t="s">
        <v>129</v>
      </c>
      <c r="I22" s="130"/>
      <c r="J22" s="130"/>
      <c r="K22" s="30"/>
    </row>
    <row r="23" spans="1:11" ht="24.95" customHeight="1" x14ac:dyDescent="0.25">
      <c r="A23" s="12">
        <v>237</v>
      </c>
      <c r="B23" s="15" t="s">
        <v>111</v>
      </c>
      <c r="C23" s="9" t="s">
        <v>110</v>
      </c>
      <c r="D23" s="12" t="s">
        <v>39</v>
      </c>
      <c r="E23" s="12">
        <v>17</v>
      </c>
      <c r="F23" s="22">
        <v>90.48</v>
      </c>
      <c r="G23" s="45">
        <v>7</v>
      </c>
      <c r="H23" s="45">
        <v>13</v>
      </c>
      <c r="I23" s="130"/>
      <c r="J23" s="130"/>
      <c r="K23" s="30"/>
    </row>
    <row r="24" spans="1:11" ht="15" customHeight="1" x14ac:dyDescent="0.25">
      <c r="A24" s="34"/>
      <c r="B24" s="46"/>
      <c r="C24" s="47"/>
      <c r="D24" s="30"/>
      <c r="E24" s="48">
        <v>22</v>
      </c>
      <c r="F24" s="49">
        <f>SUM(F20:F23)</f>
        <v>248.53000000000003</v>
      </c>
      <c r="G24" s="39">
        <v>7</v>
      </c>
      <c r="H24" s="39">
        <v>13</v>
      </c>
      <c r="I24" s="30"/>
      <c r="J24" s="30"/>
      <c r="K24" s="30"/>
    </row>
  </sheetData>
  <mergeCells count="11">
    <mergeCell ref="I7:I10"/>
    <mergeCell ref="J7:J10"/>
    <mergeCell ref="B5:C5"/>
    <mergeCell ref="A1:J1"/>
    <mergeCell ref="A3:J3"/>
    <mergeCell ref="B11:C11"/>
    <mergeCell ref="I13:I17"/>
    <mergeCell ref="J13:J17"/>
    <mergeCell ref="I20:I23"/>
    <mergeCell ref="J20:J23"/>
    <mergeCell ref="B18:C18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133" t="s">
        <v>202</v>
      </c>
      <c r="B1" s="120"/>
      <c r="C1" s="120"/>
      <c r="D1" s="120"/>
      <c r="E1" s="120"/>
      <c r="F1" s="120"/>
      <c r="G1" s="120"/>
    </row>
    <row r="3" spans="1:7" x14ac:dyDescent="0.25">
      <c r="A3" s="1" t="s">
        <v>14</v>
      </c>
      <c r="B3" s="1" t="s">
        <v>24</v>
      </c>
      <c r="C3" s="1" t="s">
        <v>8</v>
      </c>
      <c r="D3" s="1" t="s">
        <v>13</v>
      </c>
      <c r="E3" s="1" t="s">
        <v>199</v>
      </c>
      <c r="F3" s="1" t="s">
        <v>204</v>
      </c>
      <c r="G3" s="1" t="s">
        <v>203</v>
      </c>
    </row>
    <row r="4" spans="1:7" ht="20.100000000000001" customHeight="1" x14ac:dyDescent="0.25">
      <c r="A4" s="12">
        <v>302</v>
      </c>
      <c r="B4" s="9" t="s">
        <v>135</v>
      </c>
      <c r="C4" s="9" t="s">
        <v>119</v>
      </c>
      <c r="D4" s="12" t="s">
        <v>4</v>
      </c>
      <c r="E4" s="44" t="s">
        <v>136</v>
      </c>
      <c r="F4" s="44"/>
      <c r="G4" s="44"/>
    </row>
    <row r="5" spans="1:7" ht="20.100000000000001" customHeight="1" x14ac:dyDescent="0.25">
      <c r="A5" s="12">
        <v>306</v>
      </c>
      <c r="B5" s="9" t="s">
        <v>151</v>
      </c>
      <c r="C5" s="9" t="s">
        <v>152</v>
      </c>
      <c r="D5" s="12" t="s">
        <v>38</v>
      </c>
      <c r="E5" s="43" t="s">
        <v>138</v>
      </c>
      <c r="F5" s="43"/>
      <c r="G5" s="43"/>
    </row>
    <row r="6" spans="1:7" ht="20.100000000000001" customHeight="1" x14ac:dyDescent="0.25">
      <c r="A6" s="12">
        <v>319</v>
      </c>
      <c r="B6" s="9" t="s">
        <v>124</v>
      </c>
      <c r="C6" s="9" t="s">
        <v>200</v>
      </c>
      <c r="D6" s="11" t="s">
        <v>16</v>
      </c>
      <c r="E6" s="44" t="s">
        <v>198</v>
      </c>
      <c r="F6" s="44"/>
      <c r="G6" s="44"/>
    </row>
    <row r="7" spans="1:7" ht="20.100000000000001" customHeight="1" x14ac:dyDescent="0.25">
      <c r="A7" s="12">
        <v>145</v>
      </c>
      <c r="B7" s="9" t="s">
        <v>69</v>
      </c>
      <c r="C7" s="9" t="s">
        <v>155</v>
      </c>
      <c r="D7" s="12" t="s">
        <v>16</v>
      </c>
      <c r="E7" s="44" t="s">
        <v>190</v>
      </c>
      <c r="F7" s="44"/>
      <c r="G7" s="44"/>
    </row>
    <row r="8" spans="1:7" ht="20.100000000000001" customHeight="1" x14ac:dyDescent="0.25">
      <c r="A8" s="12">
        <v>307</v>
      </c>
      <c r="B8" s="9" t="s">
        <v>143</v>
      </c>
      <c r="C8" s="9" t="s">
        <v>118</v>
      </c>
      <c r="D8" s="12" t="s">
        <v>3</v>
      </c>
      <c r="E8" s="44" t="s">
        <v>138</v>
      </c>
      <c r="F8" s="44"/>
      <c r="G8" s="44"/>
    </row>
    <row r="9" spans="1:7" ht="20.100000000000001" customHeight="1" x14ac:dyDescent="0.25">
      <c r="A9" s="12">
        <v>130</v>
      </c>
      <c r="B9" s="9" t="s">
        <v>157</v>
      </c>
      <c r="C9" s="13" t="s">
        <v>158</v>
      </c>
      <c r="D9" s="12" t="s">
        <v>3</v>
      </c>
      <c r="E9" s="43" t="s">
        <v>153</v>
      </c>
      <c r="F9" s="43"/>
      <c r="G9" s="43"/>
    </row>
    <row r="10" spans="1:7" ht="20.100000000000001" customHeight="1" x14ac:dyDescent="0.25">
      <c r="A10" s="12">
        <v>133</v>
      </c>
      <c r="B10" s="15" t="s">
        <v>120</v>
      </c>
      <c r="C10" s="13" t="s">
        <v>121</v>
      </c>
      <c r="D10" s="11" t="s">
        <v>113</v>
      </c>
      <c r="E10" s="44" t="s">
        <v>149</v>
      </c>
      <c r="F10" s="44"/>
      <c r="G10" s="44"/>
    </row>
    <row r="11" spans="1:7" ht="20.100000000000001" customHeight="1" x14ac:dyDescent="0.25">
      <c r="A11" s="12">
        <v>134</v>
      </c>
      <c r="B11" s="9" t="s">
        <v>182</v>
      </c>
      <c r="C11" s="9" t="s">
        <v>183</v>
      </c>
      <c r="D11" s="12" t="s">
        <v>3</v>
      </c>
      <c r="E11" s="44" t="s">
        <v>149</v>
      </c>
      <c r="F11" s="44"/>
      <c r="G11" s="44"/>
    </row>
    <row r="12" spans="1:7" ht="20.100000000000001" customHeight="1" x14ac:dyDescent="0.25">
      <c r="A12" s="12">
        <v>135</v>
      </c>
      <c r="B12" s="16" t="s">
        <v>189</v>
      </c>
      <c r="C12" s="9" t="s">
        <v>187</v>
      </c>
      <c r="D12" s="12" t="s">
        <v>3</v>
      </c>
      <c r="E12" s="43" t="s">
        <v>149</v>
      </c>
      <c r="F12" s="43"/>
      <c r="G12" s="43"/>
    </row>
    <row r="13" spans="1:7" ht="20.100000000000001" customHeight="1" x14ac:dyDescent="0.25">
      <c r="A13" s="12">
        <v>312</v>
      </c>
      <c r="B13" s="15" t="s">
        <v>156</v>
      </c>
      <c r="C13" s="9" t="s">
        <v>155</v>
      </c>
      <c r="D13" s="11" t="s">
        <v>16</v>
      </c>
      <c r="E13" s="43" t="s">
        <v>140</v>
      </c>
      <c r="F13" s="43"/>
      <c r="G13" s="43"/>
    </row>
    <row r="14" spans="1:7" ht="20.100000000000001" customHeight="1" x14ac:dyDescent="0.25">
      <c r="A14" s="12">
        <v>313</v>
      </c>
      <c r="B14" s="9" t="s">
        <v>139</v>
      </c>
      <c r="C14" s="9" t="s">
        <v>119</v>
      </c>
      <c r="D14" s="12" t="s">
        <v>4</v>
      </c>
      <c r="E14" s="43" t="s">
        <v>140</v>
      </c>
      <c r="F14" s="43"/>
      <c r="G14" s="43"/>
    </row>
    <row r="15" spans="1:7" ht="20.100000000000001" customHeight="1" x14ac:dyDescent="0.25">
      <c r="A15" s="12">
        <v>131</v>
      </c>
      <c r="B15" s="9" t="s">
        <v>162</v>
      </c>
      <c r="C15" s="9" t="s">
        <v>163</v>
      </c>
      <c r="D15" s="11" t="s">
        <v>3</v>
      </c>
      <c r="E15" s="44" t="s">
        <v>153</v>
      </c>
      <c r="F15" s="44"/>
      <c r="G15" s="44"/>
    </row>
    <row r="16" spans="1:7" ht="20.100000000000001" customHeight="1" x14ac:dyDescent="0.25">
      <c r="A16" s="12">
        <v>308</v>
      </c>
      <c r="B16" s="9" t="s">
        <v>154</v>
      </c>
      <c r="C16" s="9" t="s">
        <v>108</v>
      </c>
      <c r="D16" s="11" t="s">
        <v>38</v>
      </c>
      <c r="E16" s="44" t="s">
        <v>138</v>
      </c>
      <c r="F16" s="44"/>
      <c r="G16" s="44"/>
    </row>
    <row r="17" spans="1:7" ht="20.100000000000001" customHeight="1" x14ac:dyDescent="0.25">
      <c r="A17" s="12">
        <v>136</v>
      </c>
      <c r="B17" s="9" t="s">
        <v>193</v>
      </c>
      <c r="C17" s="9" t="s">
        <v>192</v>
      </c>
      <c r="D17" s="11" t="s">
        <v>113</v>
      </c>
      <c r="E17" s="44" t="s">
        <v>149</v>
      </c>
      <c r="F17" s="44"/>
      <c r="G17" s="44"/>
    </row>
    <row r="18" spans="1:7" ht="20.100000000000001" customHeight="1" x14ac:dyDescent="0.25">
      <c r="A18" s="12">
        <v>303</v>
      </c>
      <c r="B18" s="9" t="s">
        <v>173</v>
      </c>
      <c r="C18" s="9" t="s">
        <v>152</v>
      </c>
      <c r="D18" s="12" t="s">
        <v>38</v>
      </c>
      <c r="E18" s="44" t="s">
        <v>136</v>
      </c>
      <c r="F18" s="44"/>
      <c r="G18" s="44"/>
    </row>
    <row r="19" spans="1:7" ht="20.100000000000001" customHeight="1" x14ac:dyDescent="0.25">
      <c r="A19" s="12">
        <v>137</v>
      </c>
      <c r="B19" s="9" t="s">
        <v>169</v>
      </c>
      <c r="C19" s="9" t="s">
        <v>170</v>
      </c>
      <c r="D19" s="11" t="s">
        <v>28</v>
      </c>
      <c r="E19" s="44" t="s">
        <v>149</v>
      </c>
      <c r="F19" s="44"/>
      <c r="G19" s="44"/>
    </row>
    <row r="20" spans="1:7" ht="20.100000000000001" customHeight="1" x14ac:dyDescent="0.25">
      <c r="A20" s="12">
        <v>314</v>
      </c>
      <c r="B20" s="9" t="s">
        <v>145</v>
      </c>
      <c r="C20" s="9" t="s">
        <v>118</v>
      </c>
      <c r="D20" s="12" t="s">
        <v>3</v>
      </c>
      <c r="E20" s="44" t="s">
        <v>140</v>
      </c>
      <c r="F20" s="44"/>
      <c r="G20" s="44"/>
    </row>
    <row r="21" spans="1:7" ht="20.100000000000001" customHeight="1" x14ac:dyDescent="0.25">
      <c r="A21" s="12">
        <v>315</v>
      </c>
      <c r="B21" s="9" t="s">
        <v>141</v>
      </c>
      <c r="C21" s="9" t="s">
        <v>119</v>
      </c>
      <c r="D21" s="12" t="s">
        <v>4</v>
      </c>
      <c r="E21" s="44" t="s">
        <v>140</v>
      </c>
      <c r="F21" s="44"/>
      <c r="G21" s="44"/>
    </row>
    <row r="22" spans="1:7" ht="20.100000000000001" customHeight="1" x14ac:dyDescent="0.25">
      <c r="A22" s="12">
        <v>316</v>
      </c>
      <c r="B22" s="9" t="s">
        <v>116</v>
      </c>
      <c r="C22" s="9" t="s">
        <v>118</v>
      </c>
      <c r="D22" s="12" t="s">
        <v>3</v>
      </c>
      <c r="E22" s="44" t="s">
        <v>140</v>
      </c>
      <c r="F22" s="44"/>
      <c r="G22" s="44"/>
    </row>
    <row r="23" spans="1:7" ht="20.100000000000001" customHeight="1" x14ac:dyDescent="0.25">
      <c r="A23" s="12">
        <v>138</v>
      </c>
      <c r="B23" s="9" t="s">
        <v>23</v>
      </c>
      <c r="C23" s="9" t="s">
        <v>93</v>
      </c>
      <c r="D23" s="12" t="s">
        <v>3</v>
      </c>
      <c r="E23" s="43" t="s">
        <v>149</v>
      </c>
      <c r="F23" s="43"/>
      <c r="G23" s="43"/>
    </row>
    <row r="24" spans="1:7" ht="20.100000000000001" customHeight="1" x14ac:dyDescent="0.25">
      <c r="A24" s="12">
        <v>309</v>
      </c>
      <c r="B24" s="9" t="s">
        <v>137</v>
      </c>
      <c r="C24" s="9" t="s">
        <v>119</v>
      </c>
      <c r="D24" s="12" t="s">
        <v>4</v>
      </c>
      <c r="E24" s="44" t="s">
        <v>138</v>
      </c>
      <c r="F24" s="44"/>
      <c r="G24" s="44"/>
    </row>
    <row r="25" spans="1:7" ht="20.100000000000001" customHeight="1" x14ac:dyDescent="0.25">
      <c r="A25" s="12">
        <v>139</v>
      </c>
      <c r="B25" s="15" t="s">
        <v>159</v>
      </c>
      <c r="C25" s="9" t="s">
        <v>158</v>
      </c>
      <c r="D25" s="12" t="s">
        <v>3</v>
      </c>
      <c r="E25" s="44" t="s">
        <v>149</v>
      </c>
      <c r="F25" s="44"/>
      <c r="G25" s="44"/>
    </row>
    <row r="26" spans="1:7" ht="20.100000000000001" customHeight="1" x14ac:dyDescent="0.25">
      <c r="A26" s="12">
        <v>140</v>
      </c>
      <c r="B26" s="9" t="s">
        <v>111</v>
      </c>
      <c r="C26" s="9" t="s">
        <v>171</v>
      </c>
      <c r="D26" s="12" t="s">
        <v>39</v>
      </c>
      <c r="E26" s="44" t="s">
        <v>149</v>
      </c>
      <c r="F26" s="44"/>
      <c r="G26" s="44"/>
    </row>
    <row r="27" spans="1:7" ht="20.100000000000001" customHeight="1" x14ac:dyDescent="0.25">
      <c r="A27" s="12">
        <v>317</v>
      </c>
      <c r="B27" s="9" t="s">
        <v>176</v>
      </c>
      <c r="C27" s="9" t="s">
        <v>152</v>
      </c>
      <c r="D27" s="12" t="s">
        <v>38</v>
      </c>
      <c r="E27" s="44" t="s">
        <v>140</v>
      </c>
      <c r="F27" s="44"/>
      <c r="G27" s="44"/>
    </row>
    <row r="28" spans="1:7" ht="20.100000000000001" customHeight="1" x14ac:dyDescent="0.25">
      <c r="A28" s="12">
        <v>318</v>
      </c>
      <c r="B28" s="10" t="s">
        <v>142</v>
      </c>
      <c r="C28" s="9" t="s">
        <v>119</v>
      </c>
      <c r="D28" s="12" t="s">
        <v>4</v>
      </c>
      <c r="E28" s="43" t="s">
        <v>140</v>
      </c>
      <c r="F28" s="43"/>
      <c r="G28" s="43"/>
    </row>
    <row r="29" spans="1:7" ht="20.100000000000001" customHeight="1" x14ac:dyDescent="0.25">
      <c r="A29" s="12">
        <v>304</v>
      </c>
      <c r="B29" s="9" t="s">
        <v>172</v>
      </c>
      <c r="C29" s="9" t="s">
        <v>152</v>
      </c>
      <c r="D29" s="12" t="s">
        <v>38</v>
      </c>
      <c r="E29" s="44" t="s">
        <v>136</v>
      </c>
      <c r="F29" s="44"/>
      <c r="G29" s="44"/>
    </row>
    <row r="30" spans="1:7" ht="20.100000000000001" customHeight="1" x14ac:dyDescent="0.25">
      <c r="A30" s="12">
        <v>141</v>
      </c>
      <c r="B30" s="9" t="s">
        <v>18</v>
      </c>
      <c r="C30" s="9" t="s">
        <v>101</v>
      </c>
      <c r="D30" s="11" t="s">
        <v>3</v>
      </c>
      <c r="E30" s="44" t="s">
        <v>149</v>
      </c>
      <c r="F30" s="44"/>
      <c r="G30" s="44"/>
    </row>
    <row r="31" spans="1:7" ht="20.100000000000001" customHeight="1" x14ac:dyDescent="0.25">
      <c r="A31" s="12">
        <v>310</v>
      </c>
      <c r="B31" s="9" t="s">
        <v>147</v>
      </c>
      <c r="C31" s="9" t="s">
        <v>148</v>
      </c>
      <c r="D31" s="12" t="s">
        <v>5</v>
      </c>
      <c r="E31" s="44" t="s">
        <v>138</v>
      </c>
      <c r="F31" s="44"/>
      <c r="G31" s="44"/>
    </row>
    <row r="32" spans="1:7" ht="20.100000000000001" customHeight="1" x14ac:dyDescent="0.25">
      <c r="A32" s="12">
        <v>142</v>
      </c>
      <c r="B32" s="9" t="s">
        <v>188</v>
      </c>
      <c r="C32" s="9" t="s">
        <v>187</v>
      </c>
      <c r="D32" s="12" t="s">
        <v>3</v>
      </c>
      <c r="E32" s="43" t="s">
        <v>149</v>
      </c>
      <c r="F32" s="43"/>
      <c r="G32" s="43"/>
    </row>
    <row r="33" spans="1:7" ht="20.100000000000001" customHeight="1" x14ac:dyDescent="0.25">
      <c r="A33" s="12">
        <v>143</v>
      </c>
      <c r="B33" s="9" t="s">
        <v>109</v>
      </c>
      <c r="C33" s="9" t="s">
        <v>108</v>
      </c>
      <c r="D33" s="11" t="s">
        <v>38</v>
      </c>
      <c r="E33" s="44" t="s">
        <v>149</v>
      </c>
      <c r="F33" s="44"/>
      <c r="G33" s="44"/>
    </row>
    <row r="34" spans="1:7" ht="20.100000000000001" customHeight="1" x14ac:dyDescent="0.25">
      <c r="A34" s="12">
        <v>132</v>
      </c>
      <c r="B34" s="9" t="s">
        <v>30</v>
      </c>
      <c r="C34" s="9" t="s">
        <v>118</v>
      </c>
      <c r="D34" s="12" t="s">
        <v>3</v>
      </c>
      <c r="E34" s="44" t="s">
        <v>153</v>
      </c>
      <c r="F34" s="44"/>
      <c r="G34" s="44"/>
    </row>
    <row r="35" spans="1:7" ht="20.100000000000001" customHeight="1" x14ac:dyDescent="0.25">
      <c r="A35" s="12">
        <v>144</v>
      </c>
      <c r="B35" s="9" t="s">
        <v>150</v>
      </c>
      <c r="C35" s="13" t="s">
        <v>119</v>
      </c>
      <c r="D35" s="12" t="s">
        <v>4</v>
      </c>
      <c r="E35" s="44" t="s">
        <v>149</v>
      </c>
      <c r="F35" s="44"/>
      <c r="G35" s="44"/>
    </row>
    <row r="36" spans="1:7" ht="20.100000000000001" customHeight="1" x14ac:dyDescent="0.25">
      <c r="A36" s="12">
        <v>305</v>
      </c>
      <c r="B36" s="14" t="s">
        <v>186</v>
      </c>
      <c r="C36" s="9" t="s">
        <v>103</v>
      </c>
      <c r="D36" s="12" t="s">
        <v>16</v>
      </c>
      <c r="E36" s="44" t="s">
        <v>136</v>
      </c>
      <c r="F36" s="44"/>
      <c r="G36" s="44"/>
    </row>
    <row r="37" spans="1:7" ht="20.100000000000001" customHeight="1" x14ac:dyDescent="0.25">
      <c r="A37" s="12">
        <v>301</v>
      </c>
      <c r="B37" s="9" t="s">
        <v>178</v>
      </c>
      <c r="C37" s="13" t="s">
        <v>179</v>
      </c>
      <c r="D37" s="12" t="s">
        <v>5</v>
      </c>
      <c r="E37" s="44" t="s">
        <v>197</v>
      </c>
      <c r="F37" s="44"/>
      <c r="G37" s="44"/>
    </row>
    <row r="38" spans="1:7" ht="20.100000000000001" customHeight="1" x14ac:dyDescent="0.25">
      <c r="A38" s="12">
        <v>311</v>
      </c>
      <c r="B38" s="9" t="s">
        <v>144</v>
      </c>
      <c r="C38" s="9" t="s">
        <v>118</v>
      </c>
      <c r="D38" s="12" t="s">
        <v>3</v>
      </c>
      <c r="E38" s="44" t="s">
        <v>138</v>
      </c>
      <c r="F38" s="44"/>
      <c r="G38" s="44"/>
    </row>
    <row r="39" spans="1:7" x14ac:dyDescent="0.25">
      <c r="A39" s="134" t="s">
        <v>201</v>
      </c>
      <c r="B39" s="135"/>
      <c r="C39" s="135"/>
      <c r="D39" s="135"/>
      <c r="E39" s="135"/>
      <c r="F39" s="135"/>
      <c r="G39" s="135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3" customWidth="1"/>
    <col min="2" max="2" width="30.42578125" style="23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133" t="s">
        <v>196</v>
      </c>
      <c r="B1" s="120"/>
      <c r="C1" s="120"/>
      <c r="D1" s="120"/>
      <c r="E1" s="120"/>
    </row>
    <row r="2" spans="1:5" ht="6" customHeight="1" x14ac:dyDescent="0.25"/>
    <row r="3" spans="1:5" ht="11.25" customHeight="1" x14ac:dyDescent="0.25">
      <c r="A3" s="40" t="s">
        <v>1</v>
      </c>
      <c r="B3" s="40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117</v>
      </c>
      <c r="B4" s="9" t="s">
        <v>165</v>
      </c>
      <c r="C4" s="12" t="s">
        <v>20</v>
      </c>
      <c r="D4" s="44" t="s">
        <v>168</v>
      </c>
      <c r="E4" s="6"/>
    </row>
    <row r="5" spans="1:5" ht="14.45" customHeight="1" x14ac:dyDescent="0.25">
      <c r="A5" s="9" t="s">
        <v>135</v>
      </c>
      <c r="B5" s="9" t="s">
        <v>119</v>
      </c>
      <c r="C5" s="12" t="s">
        <v>4</v>
      </c>
      <c r="D5" s="44" t="s">
        <v>136</v>
      </c>
      <c r="E5" s="6" t="s">
        <v>88</v>
      </c>
    </row>
    <row r="6" spans="1:5" ht="14.45" customHeight="1" x14ac:dyDescent="0.25">
      <c r="A6" s="9" t="s">
        <v>151</v>
      </c>
      <c r="B6" s="9" t="s">
        <v>152</v>
      </c>
      <c r="C6" s="12" t="s">
        <v>38</v>
      </c>
      <c r="D6" s="43" t="s">
        <v>138</v>
      </c>
      <c r="E6" s="6" t="s">
        <v>88</v>
      </c>
    </row>
    <row r="7" spans="1:5" ht="14.45" customHeight="1" x14ac:dyDescent="0.25">
      <c r="A7" s="9" t="s">
        <v>185</v>
      </c>
      <c r="B7" s="9" t="s">
        <v>184</v>
      </c>
      <c r="C7" s="12" t="s">
        <v>3</v>
      </c>
      <c r="D7" s="44" t="s">
        <v>168</v>
      </c>
      <c r="E7" s="6"/>
    </row>
    <row r="8" spans="1:5" ht="14.45" customHeight="1" x14ac:dyDescent="0.25">
      <c r="A8" s="9" t="s">
        <v>105</v>
      </c>
      <c r="B8" s="9" t="s">
        <v>104</v>
      </c>
      <c r="C8" s="12" t="s">
        <v>16</v>
      </c>
      <c r="D8" s="44" t="s">
        <v>134</v>
      </c>
      <c r="E8" s="6" t="s">
        <v>88</v>
      </c>
    </row>
    <row r="9" spans="1:5" ht="14.45" customHeight="1" x14ac:dyDescent="0.25">
      <c r="A9" s="9" t="s">
        <v>115</v>
      </c>
      <c r="B9" s="9" t="s">
        <v>114</v>
      </c>
      <c r="C9" s="12" t="s">
        <v>3</v>
      </c>
      <c r="D9" s="44" t="s">
        <v>134</v>
      </c>
      <c r="E9" s="6"/>
    </row>
    <row r="10" spans="1:5" ht="14.45" customHeight="1" x14ac:dyDescent="0.25">
      <c r="A10" s="9" t="s">
        <v>82</v>
      </c>
      <c r="B10" s="9" t="s">
        <v>191</v>
      </c>
      <c r="C10" s="12" t="s">
        <v>27</v>
      </c>
      <c r="D10" s="44" t="s">
        <v>134</v>
      </c>
      <c r="E10" s="6" t="s">
        <v>88</v>
      </c>
    </row>
    <row r="11" spans="1:5" ht="14.45" customHeight="1" x14ac:dyDescent="0.25">
      <c r="A11" s="9" t="s">
        <v>124</v>
      </c>
      <c r="B11" s="9" t="s">
        <v>195</v>
      </c>
      <c r="C11" s="11" t="s">
        <v>16</v>
      </c>
      <c r="D11" s="44" t="s">
        <v>149</v>
      </c>
      <c r="E11" s="6" t="s">
        <v>88</v>
      </c>
    </row>
    <row r="12" spans="1:5" ht="14.45" customHeight="1" x14ac:dyDescent="0.25">
      <c r="A12" s="9" t="s">
        <v>177</v>
      </c>
      <c r="B12" s="9" t="s">
        <v>175</v>
      </c>
      <c r="C12" s="11" t="s">
        <v>149</v>
      </c>
      <c r="D12" s="44" t="s">
        <v>134</v>
      </c>
      <c r="E12" s="6"/>
    </row>
    <row r="13" spans="1:5" ht="14.45" customHeight="1" x14ac:dyDescent="0.25">
      <c r="A13" s="9" t="s">
        <v>69</v>
      </c>
      <c r="B13" s="9" t="s">
        <v>155</v>
      </c>
      <c r="C13" s="12" t="s">
        <v>16</v>
      </c>
      <c r="D13" s="44" t="s">
        <v>190</v>
      </c>
      <c r="E13" s="6" t="s">
        <v>88</v>
      </c>
    </row>
    <row r="14" spans="1:5" ht="14.45" customHeight="1" x14ac:dyDescent="0.25">
      <c r="A14" s="9" t="s">
        <v>143</v>
      </c>
      <c r="B14" s="9" t="s">
        <v>118</v>
      </c>
      <c r="C14" s="12" t="s">
        <v>3</v>
      </c>
      <c r="D14" s="44" t="s">
        <v>138</v>
      </c>
      <c r="E14" s="6" t="s">
        <v>88</v>
      </c>
    </row>
    <row r="15" spans="1:5" ht="14.45" customHeight="1" x14ac:dyDescent="0.25">
      <c r="A15" s="9" t="s">
        <v>157</v>
      </c>
      <c r="B15" s="9" t="s">
        <v>158</v>
      </c>
      <c r="C15" s="12" t="s">
        <v>3</v>
      </c>
      <c r="D15" s="43" t="s">
        <v>153</v>
      </c>
      <c r="E15" s="6"/>
    </row>
    <row r="16" spans="1:5" ht="14.45" customHeight="1" x14ac:dyDescent="0.25">
      <c r="A16" s="15" t="s">
        <v>120</v>
      </c>
      <c r="B16" s="9" t="s">
        <v>121</v>
      </c>
      <c r="C16" s="11" t="s">
        <v>113</v>
      </c>
      <c r="D16" s="44" t="s">
        <v>149</v>
      </c>
      <c r="E16" s="6" t="s">
        <v>88</v>
      </c>
    </row>
    <row r="17" spans="1:5" ht="14.45" customHeight="1" x14ac:dyDescent="0.25">
      <c r="A17" s="9" t="s">
        <v>182</v>
      </c>
      <c r="B17" s="9" t="s">
        <v>183</v>
      </c>
      <c r="C17" s="12" t="s">
        <v>3</v>
      </c>
      <c r="D17" s="44" t="s">
        <v>149</v>
      </c>
      <c r="E17" s="6"/>
    </row>
    <row r="18" spans="1:5" ht="14.45" customHeight="1" x14ac:dyDescent="0.25">
      <c r="A18" s="16" t="s">
        <v>189</v>
      </c>
      <c r="B18" s="9" t="s">
        <v>187</v>
      </c>
      <c r="C18" s="12" t="s">
        <v>3</v>
      </c>
      <c r="D18" s="43" t="s">
        <v>149</v>
      </c>
      <c r="E18" s="6"/>
    </row>
    <row r="19" spans="1:5" ht="14.45" customHeight="1" x14ac:dyDescent="0.25">
      <c r="A19" s="15" t="s">
        <v>156</v>
      </c>
      <c r="B19" s="9" t="s">
        <v>155</v>
      </c>
      <c r="C19" s="11" t="s">
        <v>16</v>
      </c>
      <c r="D19" s="43" t="s">
        <v>140</v>
      </c>
      <c r="E19" s="6" t="s">
        <v>88</v>
      </c>
    </row>
    <row r="20" spans="1:5" ht="14.45" customHeight="1" x14ac:dyDescent="0.25">
      <c r="A20" s="15" t="s">
        <v>42</v>
      </c>
      <c r="B20" s="9" t="s">
        <v>175</v>
      </c>
      <c r="C20" s="11" t="s">
        <v>149</v>
      </c>
      <c r="D20" s="44" t="s">
        <v>134</v>
      </c>
      <c r="E20" s="6"/>
    </row>
    <row r="21" spans="1:5" ht="14.45" customHeight="1" x14ac:dyDescent="0.25">
      <c r="A21" s="9" t="s">
        <v>35</v>
      </c>
      <c r="B21" s="9" t="s">
        <v>146</v>
      </c>
      <c r="C21" s="12" t="s">
        <v>4</v>
      </c>
      <c r="D21" s="44" t="s">
        <v>134</v>
      </c>
      <c r="E21" s="6" t="s">
        <v>88</v>
      </c>
    </row>
    <row r="22" spans="1:5" ht="14.45" customHeight="1" x14ac:dyDescent="0.25">
      <c r="A22" s="9" t="s">
        <v>139</v>
      </c>
      <c r="B22" s="9" t="s">
        <v>119</v>
      </c>
      <c r="C22" s="12" t="s">
        <v>4</v>
      </c>
      <c r="D22" s="43" t="s">
        <v>140</v>
      </c>
      <c r="E22" s="6"/>
    </row>
    <row r="23" spans="1:5" ht="14.45" customHeight="1" x14ac:dyDescent="0.25">
      <c r="A23" s="9" t="s">
        <v>162</v>
      </c>
      <c r="B23" s="9" t="s">
        <v>163</v>
      </c>
      <c r="C23" s="11" t="s">
        <v>3</v>
      </c>
      <c r="D23" s="44" t="s">
        <v>153</v>
      </c>
      <c r="E23" s="6"/>
    </row>
    <row r="24" spans="1:5" ht="14.45" customHeight="1" x14ac:dyDescent="0.25">
      <c r="A24" s="9" t="s">
        <v>154</v>
      </c>
      <c r="B24" s="9" t="s">
        <v>108</v>
      </c>
      <c r="C24" s="11" t="s">
        <v>38</v>
      </c>
      <c r="D24" s="44" t="s">
        <v>138</v>
      </c>
      <c r="E24" s="6" t="s">
        <v>88</v>
      </c>
    </row>
    <row r="25" spans="1:5" ht="14.45" customHeight="1" x14ac:dyDescent="0.25">
      <c r="A25" s="9" t="s">
        <v>193</v>
      </c>
      <c r="B25" s="9" t="s">
        <v>192</v>
      </c>
      <c r="C25" s="11" t="s">
        <v>113</v>
      </c>
      <c r="D25" s="44" t="s">
        <v>149</v>
      </c>
      <c r="E25" s="6" t="s">
        <v>88</v>
      </c>
    </row>
    <row r="26" spans="1:5" ht="14.45" customHeight="1" x14ac:dyDescent="0.25">
      <c r="A26" s="9" t="s">
        <v>173</v>
      </c>
      <c r="B26" s="9" t="s">
        <v>152</v>
      </c>
      <c r="C26" s="12" t="s">
        <v>38</v>
      </c>
      <c r="D26" s="44" t="s">
        <v>174</v>
      </c>
      <c r="E26" s="6" t="s">
        <v>88</v>
      </c>
    </row>
    <row r="27" spans="1:5" ht="14.45" customHeight="1" x14ac:dyDescent="0.25">
      <c r="A27" s="9" t="s">
        <v>100</v>
      </c>
      <c r="B27" s="9" t="s">
        <v>133</v>
      </c>
      <c r="C27" s="11" t="s">
        <v>61</v>
      </c>
      <c r="D27" s="44" t="s">
        <v>134</v>
      </c>
      <c r="E27" s="6" t="s">
        <v>88</v>
      </c>
    </row>
    <row r="28" spans="1:5" ht="14.45" customHeight="1" x14ac:dyDescent="0.25">
      <c r="A28" s="9" t="s">
        <v>76</v>
      </c>
      <c r="B28" s="9" t="s">
        <v>181</v>
      </c>
      <c r="C28" s="12" t="s">
        <v>106</v>
      </c>
      <c r="D28" s="44" t="s">
        <v>134</v>
      </c>
      <c r="E28" s="6"/>
    </row>
    <row r="29" spans="1:5" ht="14.45" customHeight="1" x14ac:dyDescent="0.25">
      <c r="A29" s="9" t="s">
        <v>169</v>
      </c>
      <c r="B29" s="9" t="s">
        <v>170</v>
      </c>
      <c r="C29" s="11" t="s">
        <v>28</v>
      </c>
      <c r="D29" s="44" t="s">
        <v>149</v>
      </c>
      <c r="E29" s="6" t="s">
        <v>88</v>
      </c>
    </row>
    <row r="30" spans="1:5" ht="14.45" customHeight="1" x14ac:dyDescent="0.25">
      <c r="A30" s="9" t="s">
        <v>145</v>
      </c>
      <c r="B30" s="9" t="s">
        <v>118</v>
      </c>
      <c r="C30" s="12" t="s">
        <v>3</v>
      </c>
      <c r="D30" s="44" t="s">
        <v>140</v>
      </c>
      <c r="E30" s="6" t="s">
        <v>88</v>
      </c>
    </row>
    <row r="31" spans="1:5" ht="14.45" customHeight="1" x14ac:dyDescent="0.25">
      <c r="A31" s="15" t="s">
        <v>160</v>
      </c>
      <c r="B31" s="9" t="s">
        <v>161</v>
      </c>
      <c r="C31" s="12" t="s">
        <v>16</v>
      </c>
      <c r="D31" s="44" t="s">
        <v>134</v>
      </c>
      <c r="E31" s="6" t="s">
        <v>88</v>
      </c>
    </row>
    <row r="32" spans="1:5" ht="14.45" customHeight="1" x14ac:dyDescent="0.25">
      <c r="A32" s="9" t="s">
        <v>141</v>
      </c>
      <c r="B32" s="9" t="s">
        <v>119</v>
      </c>
      <c r="C32" s="12" t="s">
        <v>4</v>
      </c>
      <c r="D32" s="44" t="s">
        <v>140</v>
      </c>
      <c r="E32" s="6"/>
    </row>
    <row r="33" spans="1:5" ht="14.45" customHeight="1" x14ac:dyDescent="0.25">
      <c r="A33" s="9" t="s">
        <v>116</v>
      </c>
      <c r="B33" s="9" t="s">
        <v>118</v>
      </c>
      <c r="C33" s="12" t="s">
        <v>3</v>
      </c>
      <c r="D33" s="44" t="s">
        <v>140</v>
      </c>
      <c r="E33" s="6"/>
    </row>
    <row r="34" spans="1:5" ht="14.45" customHeight="1" x14ac:dyDescent="0.25">
      <c r="A34" s="9" t="s">
        <v>72</v>
      </c>
      <c r="B34" s="9" t="s">
        <v>161</v>
      </c>
      <c r="C34" s="12" t="s">
        <v>16</v>
      </c>
      <c r="D34" s="44" t="s">
        <v>134</v>
      </c>
      <c r="E34" s="6" t="s">
        <v>88</v>
      </c>
    </row>
    <row r="35" spans="1:5" ht="14.45" customHeight="1" x14ac:dyDescent="0.25">
      <c r="A35" s="16" t="s">
        <v>99</v>
      </c>
      <c r="B35" s="16" t="s">
        <v>99</v>
      </c>
      <c r="C35" s="12" t="s">
        <v>3</v>
      </c>
      <c r="D35" s="43" t="s">
        <v>134</v>
      </c>
      <c r="E35" s="6"/>
    </row>
    <row r="36" spans="1:5" ht="14.45" customHeight="1" x14ac:dyDescent="0.25">
      <c r="A36" s="9" t="s">
        <v>23</v>
      </c>
      <c r="B36" s="9" t="s">
        <v>93</v>
      </c>
      <c r="C36" s="12" t="s">
        <v>3</v>
      </c>
      <c r="D36" s="43" t="s">
        <v>149</v>
      </c>
      <c r="E36" s="6"/>
    </row>
    <row r="37" spans="1:5" ht="14.45" customHeight="1" x14ac:dyDescent="0.25">
      <c r="A37" s="9" t="s">
        <v>166</v>
      </c>
      <c r="B37" s="9" t="s">
        <v>167</v>
      </c>
      <c r="C37" s="12" t="s">
        <v>17</v>
      </c>
      <c r="D37" s="44" t="s">
        <v>134</v>
      </c>
      <c r="E37" s="6" t="s">
        <v>88</v>
      </c>
    </row>
    <row r="38" spans="1:5" ht="14.45" customHeight="1" x14ac:dyDescent="0.25">
      <c r="A38" s="9" t="s">
        <v>137</v>
      </c>
      <c r="B38" s="9" t="s">
        <v>119</v>
      </c>
      <c r="C38" s="12" t="s">
        <v>4</v>
      </c>
      <c r="D38" s="44" t="s">
        <v>138</v>
      </c>
      <c r="E38" s="6" t="s">
        <v>88</v>
      </c>
    </row>
    <row r="39" spans="1:5" ht="14.45" customHeight="1" x14ac:dyDescent="0.25">
      <c r="A39" s="15" t="s">
        <v>159</v>
      </c>
      <c r="B39" s="9" t="s">
        <v>158</v>
      </c>
      <c r="C39" s="12" t="s">
        <v>3</v>
      </c>
      <c r="D39" s="44" t="s">
        <v>149</v>
      </c>
      <c r="E39" s="6"/>
    </row>
    <row r="40" spans="1:5" ht="14.45" customHeight="1" x14ac:dyDescent="0.25">
      <c r="A40" s="9" t="s">
        <v>111</v>
      </c>
      <c r="B40" s="9" t="s">
        <v>171</v>
      </c>
      <c r="C40" s="12" t="s">
        <v>39</v>
      </c>
      <c r="D40" s="44" t="s">
        <v>149</v>
      </c>
      <c r="E40" s="6" t="s">
        <v>88</v>
      </c>
    </row>
    <row r="41" spans="1:5" ht="14.45" customHeight="1" x14ac:dyDescent="0.25">
      <c r="A41" s="9" t="s">
        <v>176</v>
      </c>
      <c r="B41" s="9" t="s">
        <v>152</v>
      </c>
      <c r="C41" s="12" t="s">
        <v>38</v>
      </c>
      <c r="D41" s="44" t="s">
        <v>140</v>
      </c>
      <c r="E41" s="6" t="s">
        <v>88</v>
      </c>
    </row>
    <row r="42" spans="1:5" ht="14.45" customHeight="1" x14ac:dyDescent="0.25">
      <c r="A42" s="9" t="s">
        <v>194</v>
      </c>
      <c r="B42" s="9" t="s">
        <v>192</v>
      </c>
      <c r="C42" s="12" t="s">
        <v>113</v>
      </c>
      <c r="D42" s="44" t="s">
        <v>134</v>
      </c>
      <c r="E42" s="6"/>
    </row>
    <row r="43" spans="1:5" ht="14.45" customHeight="1" x14ac:dyDescent="0.25">
      <c r="A43" s="10" t="s">
        <v>142</v>
      </c>
      <c r="B43" s="9" t="s">
        <v>119</v>
      </c>
      <c r="C43" s="12" t="s">
        <v>4</v>
      </c>
      <c r="D43" s="43" t="s">
        <v>140</v>
      </c>
      <c r="E43" s="6"/>
    </row>
    <row r="44" spans="1:5" ht="14.45" customHeight="1" x14ac:dyDescent="0.25">
      <c r="A44" s="9" t="s">
        <v>172</v>
      </c>
      <c r="B44" s="9" t="s">
        <v>152</v>
      </c>
      <c r="C44" s="12" t="s">
        <v>38</v>
      </c>
      <c r="D44" s="44" t="s">
        <v>136</v>
      </c>
      <c r="E44" s="6" t="s">
        <v>88</v>
      </c>
    </row>
    <row r="45" spans="1:5" ht="14.45" customHeight="1" x14ac:dyDescent="0.25">
      <c r="A45" s="9" t="s">
        <v>18</v>
      </c>
      <c r="B45" s="9" t="s">
        <v>101</v>
      </c>
      <c r="C45" s="11" t="s">
        <v>3</v>
      </c>
      <c r="D45" s="44" t="s">
        <v>149</v>
      </c>
      <c r="E45" s="6"/>
    </row>
    <row r="46" spans="1:5" ht="14.45" customHeight="1" x14ac:dyDescent="0.25">
      <c r="A46" s="9" t="s">
        <v>147</v>
      </c>
      <c r="B46" s="9" t="s">
        <v>148</v>
      </c>
      <c r="C46" s="12" t="s">
        <v>5</v>
      </c>
      <c r="D46" s="44" t="s">
        <v>138</v>
      </c>
      <c r="E46" s="6" t="s">
        <v>88</v>
      </c>
    </row>
    <row r="47" spans="1:5" ht="14.45" customHeight="1" x14ac:dyDescent="0.25">
      <c r="A47" s="9" t="s">
        <v>188</v>
      </c>
      <c r="B47" s="9" t="s">
        <v>187</v>
      </c>
      <c r="C47" s="12" t="s">
        <v>3</v>
      </c>
      <c r="D47" s="43" t="s">
        <v>149</v>
      </c>
      <c r="E47" s="6"/>
    </row>
    <row r="48" spans="1:5" ht="14.45" customHeight="1" x14ac:dyDescent="0.25">
      <c r="A48" s="9" t="s">
        <v>164</v>
      </c>
      <c r="B48" s="9" t="s">
        <v>165</v>
      </c>
      <c r="C48" s="12" t="s">
        <v>20</v>
      </c>
      <c r="D48" s="43" t="s">
        <v>134</v>
      </c>
      <c r="E48" s="6"/>
    </row>
    <row r="49" spans="1:5" ht="14.45" customHeight="1" x14ac:dyDescent="0.25">
      <c r="A49" s="9" t="s">
        <v>109</v>
      </c>
      <c r="B49" s="9" t="s">
        <v>108</v>
      </c>
      <c r="C49" s="11" t="s">
        <v>38</v>
      </c>
      <c r="D49" s="44" t="s">
        <v>149</v>
      </c>
      <c r="E49" s="6" t="s">
        <v>88</v>
      </c>
    </row>
    <row r="50" spans="1:5" ht="14.45" customHeight="1" x14ac:dyDescent="0.25">
      <c r="A50" s="9" t="s">
        <v>30</v>
      </c>
      <c r="B50" s="9" t="s">
        <v>118</v>
      </c>
      <c r="C50" s="12" t="s">
        <v>3</v>
      </c>
      <c r="D50" s="44" t="s">
        <v>153</v>
      </c>
      <c r="E50" s="6"/>
    </row>
    <row r="51" spans="1:5" ht="14.45" customHeight="1" x14ac:dyDescent="0.25">
      <c r="A51" s="9" t="s">
        <v>150</v>
      </c>
      <c r="B51" s="9" t="s">
        <v>119</v>
      </c>
      <c r="C51" s="12" t="s">
        <v>4</v>
      </c>
      <c r="D51" s="44" t="s">
        <v>149</v>
      </c>
      <c r="E51" s="6"/>
    </row>
    <row r="52" spans="1:5" ht="14.45" customHeight="1" x14ac:dyDescent="0.25">
      <c r="A52" s="10" t="s">
        <v>186</v>
      </c>
      <c r="B52" s="9" t="s">
        <v>103</v>
      </c>
      <c r="C52" s="12" t="s">
        <v>16</v>
      </c>
      <c r="D52" s="44" t="s">
        <v>136</v>
      </c>
      <c r="E52" s="6"/>
    </row>
    <row r="53" spans="1:5" ht="14.45" customHeight="1" x14ac:dyDescent="0.25">
      <c r="A53" s="9" t="s">
        <v>178</v>
      </c>
      <c r="B53" s="9" t="s">
        <v>179</v>
      </c>
      <c r="C53" s="12" t="s">
        <v>5</v>
      </c>
      <c r="D53" s="44" t="s">
        <v>180</v>
      </c>
      <c r="E53" s="6" t="s">
        <v>88</v>
      </c>
    </row>
    <row r="54" spans="1:5" ht="14.45" customHeight="1" x14ac:dyDescent="0.25">
      <c r="A54" s="9" t="s">
        <v>144</v>
      </c>
      <c r="B54" s="9" t="s">
        <v>118</v>
      </c>
      <c r="C54" s="12" t="s">
        <v>3</v>
      </c>
      <c r="D54" s="44" t="s">
        <v>138</v>
      </c>
      <c r="E54" s="6"/>
    </row>
    <row r="55" spans="1:5" x14ac:dyDescent="0.25">
      <c r="A55" s="41"/>
      <c r="C55" s="26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D97-4935-4A3F-B58B-FD3977092CB5}">
  <sheetPr>
    <tabColor rgb="FF92D050"/>
  </sheetPr>
  <dimension ref="A1:K27"/>
  <sheetViews>
    <sheetView windowProtection="1" showGridLines="0" topLeftCell="A12" zoomScale="120" zoomScaleNormal="120" workbookViewId="0">
      <selection activeCell="J16" sqref="J16:J18"/>
    </sheetView>
  </sheetViews>
  <sheetFormatPr defaultColWidth="9.140625" defaultRowHeight="15" x14ac:dyDescent="0.25"/>
  <cols>
    <col min="1" max="1" width="3.140625" customWidth="1"/>
    <col min="2" max="2" width="24.140625" bestFit="1" customWidth="1"/>
    <col min="3" max="3" width="35.140625" customWidth="1"/>
    <col min="4" max="4" width="6.140625" customWidth="1"/>
    <col min="5" max="5" width="5.85546875" customWidth="1"/>
    <col min="6" max="6" width="6" bestFit="1" customWidth="1"/>
    <col min="7" max="7" width="3.28515625" customWidth="1"/>
    <col min="8" max="8" width="3.85546875" bestFit="1" customWidth="1"/>
    <col min="9" max="9" width="2.85546875" bestFit="1" customWidth="1"/>
    <col min="10" max="10" width="5.85546875" bestFit="1" customWidth="1"/>
    <col min="11" max="11" width="2.85546875" bestFit="1" customWidth="1"/>
  </cols>
  <sheetData>
    <row r="1" spans="1:11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1" ht="42.75" customHeight="1" x14ac:dyDescent="0.25">
      <c r="A2" s="114" t="s">
        <v>417</v>
      </c>
      <c r="B2" s="114"/>
      <c r="C2" s="114"/>
      <c r="D2" s="114"/>
      <c r="E2" s="114"/>
      <c r="F2" s="114"/>
      <c r="G2" s="114"/>
      <c r="H2" s="114"/>
      <c r="I2" s="114"/>
      <c r="K2" s="67"/>
    </row>
    <row r="3" spans="1:11" ht="29.25" customHeight="1" x14ac:dyDescent="0.25">
      <c r="A3" s="115" t="s">
        <v>473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ht="9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s="75" customFormat="1" x14ac:dyDescent="0.25">
      <c r="C5" s="76"/>
      <c r="D5" s="77"/>
      <c r="E5" s="78"/>
      <c r="F5" s="79" t="s">
        <v>472</v>
      </c>
      <c r="G5" s="78"/>
      <c r="H5" s="80"/>
      <c r="I5" s="78" t="s">
        <v>399</v>
      </c>
      <c r="J5" s="78">
        <v>77</v>
      </c>
    </row>
    <row r="6" spans="1:11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1" ht="20.100000000000001" customHeight="1" x14ac:dyDescent="0.25">
      <c r="A7" s="12">
        <v>12</v>
      </c>
      <c r="B7" s="13" t="s">
        <v>253</v>
      </c>
      <c r="C7" s="10" t="s">
        <v>254</v>
      </c>
      <c r="D7" s="11" t="s">
        <v>4</v>
      </c>
      <c r="E7" s="12" t="s">
        <v>233</v>
      </c>
      <c r="F7" s="22">
        <v>77.28</v>
      </c>
      <c r="G7" s="12">
        <v>0</v>
      </c>
      <c r="H7" s="12">
        <v>0</v>
      </c>
      <c r="I7" s="12">
        <f t="shared" ref="I7:I13" si="0">SUM(G7:H7)</f>
        <v>0</v>
      </c>
      <c r="J7" s="22">
        <f t="shared" ref="J7:J13" si="1">ABS(F7-$J$5)</f>
        <v>0.28000000000000114</v>
      </c>
      <c r="K7" s="38" t="s">
        <v>474</v>
      </c>
    </row>
    <row r="8" spans="1:11" ht="20.100000000000001" customHeight="1" x14ac:dyDescent="0.25">
      <c r="A8" s="12">
        <v>2</v>
      </c>
      <c r="B8" s="9" t="s">
        <v>342</v>
      </c>
      <c r="C8" s="9" t="s">
        <v>217</v>
      </c>
      <c r="D8" s="12" t="s">
        <v>38</v>
      </c>
      <c r="E8" s="12" t="s">
        <v>233</v>
      </c>
      <c r="F8" s="22">
        <v>76.19</v>
      </c>
      <c r="G8" s="12">
        <v>0</v>
      </c>
      <c r="H8" s="12">
        <v>0</v>
      </c>
      <c r="I8" s="12">
        <f t="shared" si="0"/>
        <v>0</v>
      </c>
      <c r="J8" s="22">
        <f t="shared" si="1"/>
        <v>0.81000000000000227</v>
      </c>
      <c r="K8" s="38" t="s">
        <v>475</v>
      </c>
    </row>
    <row r="9" spans="1:11" ht="20.100000000000001" customHeight="1" x14ac:dyDescent="0.25">
      <c r="A9" s="12">
        <v>7</v>
      </c>
      <c r="B9" s="18" t="s">
        <v>362</v>
      </c>
      <c r="C9" s="15" t="s">
        <v>183</v>
      </c>
      <c r="D9" s="12" t="s">
        <v>3</v>
      </c>
      <c r="E9" s="11" t="s">
        <v>233</v>
      </c>
      <c r="F9" s="22">
        <v>77.989999999999995</v>
      </c>
      <c r="G9" s="12">
        <v>0</v>
      </c>
      <c r="H9" s="12">
        <v>0</v>
      </c>
      <c r="I9" s="12">
        <f t="shared" si="0"/>
        <v>0</v>
      </c>
      <c r="J9" s="22">
        <f t="shared" si="1"/>
        <v>0.98999999999999488</v>
      </c>
      <c r="K9" s="38" t="s">
        <v>481</v>
      </c>
    </row>
    <row r="10" spans="1:11" ht="20.100000000000001" customHeight="1" x14ac:dyDescent="0.25">
      <c r="A10" s="12">
        <v>4</v>
      </c>
      <c r="B10" s="13" t="s">
        <v>300</v>
      </c>
      <c r="C10" s="9" t="s">
        <v>333</v>
      </c>
      <c r="D10" s="11" t="s">
        <v>5</v>
      </c>
      <c r="E10" s="12" t="s">
        <v>233</v>
      </c>
      <c r="F10" s="22">
        <v>80.73</v>
      </c>
      <c r="G10" s="12">
        <v>0</v>
      </c>
      <c r="H10" s="12">
        <v>0</v>
      </c>
      <c r="I10" s="12">
        <f t="shared" si="0"/>
        <v>0</v>
      </c>
      <c r="J10" s="22">
        <f t="shared" si="1"/>
        <v>3.730000000000004</v>
      </c>
      <c r="K10" s="38" t="s">
        <v>479</v>
      </c>
    </row>
    <row r="11" spans="1:11" ht="20.100000000000001" customHeight="1" x14ac:dyDescent="0.25">
      <c r="A11" s="12">
        <v>13</v>
      </c>
      <c r="B11" s="13" t="s">
        <v>437</v>
      </c>
      <c r="C11" s="9" t="s">
        <v>438</v>
      </c>
      <c r="D11" s="12" t="s">
        <v>5</v>
      </c>
      <c r="E11" s="12" t="s">
        <v>233</v>
      </c>
      <c r="F11" s="22">
        <v>78.47</v>
      </c>
      <c r="G11" s="12">
        <v>4</v>
      </c>
      <c r="H11" s="12">
        <v>0</v>
      </c>
      <c r="I11" s="12">
        <f t="shared" si="0"/>
        <v>4</v>
      </c>
      <c r="J11" s="22">
        <f t="shared" si="1"/>
        <v>1.4699999999999989</v>
      </c>
      <c r="K11" s="38" t="s">
        <v>482</v>
      </c>
    </row>
    <row r="12" spans="1:11" ht="20.100000000000001" customHeight="1" x14ac:dyDescent="0.25">
      <c r="A12" s="12">
        <v>6</v>
      </c>
      <c r="B12" s="18" t="s">
        <v>433</v>
      </c>
      <c r="C12" s="15" t="s">
        <v>432</v>
      </c>
      <c r="D12" s="12" t="s">
        <v>5</v>
      </c>
      <c r="E12" s="12" t="s">
        <v>233</v>
      </c>
      <c r="F12" s="22">
        <v>79.2</v>
      </c>
      <c r="G12" s="12">
        <v>4</v>
      </c>
      <c r="H12" s="12">
        <v>0</v>
      </c>
      <c r="I12" s="12">
        <f t="shared" si="0"/>
        <v>4</v>
      </c>
      <c r="J12" s="22">
        <f t="shared" si="1"/>
        <v>2.2000000000000028</v>
      </c>
      <c r="K12" s="38" t="s">
        <v>480</v>
      </c>
    </row>
    <row r="13" spans="1:11" ht="20.100000000000001" customHeight="1" x14ac:dyDescent="0.25">
      <c r="A13" s="12" t="s">
        <v>465</v>
      </c>
      <c r="B13" s="13" t="s">
        <v>380</v>
      </c>
      <c r="C13" s="15" t="s">
        <v>183</v>
      </c>
      <c r="D13" s="12" t="s">
        <v>3</v>
      </c>
      <c r="E13" s="11" t="s">
        <v>233</v>
      </c>
      <c r="F13" s="22">
        <v>114.99</v>
      </c>
      <c r="G13" s="12">
        <v>4</v>
      </c>
      <c r="H13" s="12">
        <v>34</v>
      </c>
      <c r="I13" s="12">
        <f t="shared" si="0"/>
        <v>38</v>
      </c>
      <c r="J13" s="22">
        <f t="shared" si="1"/>
        <v>37.989999999999995</v>
      </c>
      <c r="K13" s="38" t="s">
        <v>478</v>
      </c>
    </row>
    <row r="14" spans="1:11" ht="20.100000000000001" customHeight="1" x14ac:dyDescent="0.25">
      <c r="A14" s="12">
        <v>8</v>
      </c>
      <c r="B14" s="13" t="s">
        <v>423</v>
      </c>
      <c r="C14" s="10" t="s">
        <v>345</v>
      </c>
      <c r="D14" s="12" t="s">
        <v>70</v>
      </c>
      <c r="E14" s="12" t="s">
        <v>233</v>
      </c>
      <c r="F14" s="22" t="s">
        <v>123</v>
      </c>
      <c r="G14" s="12" t="s">
        <v>476</v>
      </c>
      <c r="H14" s="12" t="s">
        <v>477</v>
      </c>
      <c r="I14" s="12" t="s">
        <v>477</v>
      </c>
      <c r="J14" s="22" t="s">
        <v>477</v>
      </c>
      <c r="K14" s="38" t="s">
        <v>477</v>
      </c>
    </row>
    <row r="15" spans="1:11" ht="20.100000000000001" customHeight="1" x14ac:dyDescent="0.25">
      <c r="A15" s="12">
        <v>16</v>
      </c>
      <c r="B15" s="18" t="s">
        <v>449</v>
      </c>
      <c r="C15" s="15" t="s">
        <v>183</v>
      </c>
      <c r="D15" s="12" t="s">
        <v>3</v>
      </c>
      <c r="E15" s="11" t="s">
        <v>233</v>
      </c>
      <c r="F15" s="22" t="s">
        <v>123</v>
      </c>
      <c r="G15" s="12" t="s">
        <v>122</v>
      </c>
      <c r="H15" s="12" t="s">
        <v>477</v>
      </c>
      <c r="I15" s="12" t="s">
        <v>477</v>
      </c>
      <c r="J15" s="22" t="s">
        <v>477</v>
      </c>
      <c r="K15" s="38" t="s">
        <v>477</v>
      </c>
    </row>
    <row r="16" spans="1:11" ht="20.100000000000001" customHeight="1" x14ac:dyDescent="0.25">
      <c r="A16" s="12">
        <v>3</v>
      </c>
      <c r="B16" s="13" t="s">
        <v>373</v>
      </c>
      <c r="C16" s="9" t="s">
        <v>19</v>
      </c>
      <c r="D16" s="12" t="s">
        <v>16</v>
      </c>
      <c r="E16" s="12" t="s">
        <v>136</v>
      </c>
      <c r="F16" s="22">
        <v>76.5</v>
      </c>
      <c r="G16" s="12">
        <v>0</v>
      </c>
      <c r="H16" s="12">
        <v>0</v>
      </c>
      <c r="I16" s="12">
        <f t="shared" ref="I16:I26" si="2">SUM(G16:H16)</f>
        <v>0</v>
      </c>
      <c r="J16" s="22">
        <f t="shared" ref="J16:J26" si="3">ABS(F16-$J$5)</f>
        <v>0.5</v>
      </c>
      <c r="K16" s="38" t="s">
        <v>474</v>
      </c>
    </row>
    <row r="17" spans="1:11" ht="20.100000000000001" customHeight="1" x14ac:dyDescent="0.25">
      <c r="A17" s="12">
        <v>15</v>
      </c>
      <c r="B17" s="13" t="s">
        <v>459</v>
      </c>
      <c r="C17" s="9" t="s">
        <v>326</v>
      </c>
      <c r="D17" s="12" t="s">
        <v>16</v>
      </c>
      <c r="E17" s="12" t="s">
        <v>136</v>
      </c>
      <c r="F17" s="22">
        <v>78.87</v>
      </c>
      <c r="G17" s="12">
        <v>0</v>
      </c>
      <c r="H17" s="12">
        <v>0</v>
      </c>
      <c r="I17" s="12">
        <f t="shared" si="2"/>
        <v>0</v>
      </c>
      <c r="J17" s="22">
        <f t="shared" si="3"/>
        <v>1.8700000000000045</v>
      </c>
      <c r="K17" s="38" t="s">
        <v>475</v>
      </c>
    </row>
    <row r="18" spans="1:11" ht="20.100000000000001" customHeight="1" x14ac:dyDescent="0.25">
      <c r="A18" s="12">
        <v>18</v>
      </c>
      <c r="B18" s="13" t="s">
        <v>412</v>
      </c>
      <c r="C18" s="9" t="s">
        <v>217</v>
      </c>
      <c r="D18" s="12" t="s">
        <v>38</v>
      </c>
      <c r="E18" s="11" t="s">
        <v>136</v>
      </c>
      <c r="F18" s="22">
        <v>76.78</v>
      </c>
      <c r="G18" s="12">
        <v>4</v>
      </c>
      <c r="H18" s="12">
        <v>0</v>
      </c>
      <c r="I18" s="12">
        <f t="shared" si="2"/>
        <v>4</v>
      </c>
      <c r="J18" s="22">
        <f t="shared" si="3"/>
        <v>0.21999999999999886</v>
      </c>
      <c r="K18" s="38" t="s">
        <v>481</v>
      </c>
    </row>
    <row r="19" spans="1:11" ht="20.100000000000001" customHeight="1" x14ac:dyDescent="0.25">
      <c r="A19" s="12">
        <v>17</v>
      </c>
      <c r="B19" s="17" t="s">
        <v>394</v>
      </c>
      <c r="C19" s="14" t="s">
        <v>277</v>
      </c>
      <c r="D19" s="12" t="s">
        <v>5</v>
      </c>
      <c r="E19" s="12" t="s">
        <v>136</v>
      </c>
      <c r="F19" s="22">
        <v>84.89</v>
      </c>
      <c r="G19" s="12">
        <v>0</v>
      </c>
      <c r="H19" s="12">
        <v>4</v>
      </c>
      <c r="I19" s="12">
        <f t="shared" si="2"/>
        <v>4</v>
      </c>
      <c r="J19" s="22">
        <f t="shared" si="3"/>
        <v>7.8900000000000006</v>
      </c>
      <c r="K19" s="38" t="s">
        <v>479</v>
      </c>
    </row>
    <row r="20" spans="1:11" ht="20.100000000000001" customHeight="1" x14ac:dyDescent="0.25">
      <c r="A20" s="12">
        <v>10</v>
      </c>
      <c r="B20" s="9" t="s">
        <v>421</v>
      </c>
      <c r="C20" s="10" t="s">
        <v>152</v>
      </c>
      <c r="D20" s="11" t="s">
        <v>38</v>
      </c>
      <c r="E20" s="12" t="s">
        <v>136</v>
      </c>
      <c r="F20" s="22">
        <v>76.400000000000006</v>
      </c>
      <c r="G20" s="12">
        <v>8</v>
      </c>
      <c r="H20" s="12">
        <v>0</v>
      </c>
      <c r="I20" s="12">
        <f t="shared" si="2"/>
        <v>8</v>
      </c>
      <c r="J20" s="22">
        <f t="shared" si="3"/>
        <v>0.59999999999999432</v>
      </c>
      <c r="K20" s="38" t="s">
        <v>482</v>
      </c>
    </row>
    <row r="21" spans="1:11" ht="20.100000000000001" customHeight="1" x14ac:dyDescent="0.25">
      <c r="A21" s="12" t="s">
        <v>469</v>
      </c>
      <c r="B21" s="13" t="s">
        <v>327</v>
      </c>
      <c r="C21" s="10" t="s">
        <v>112</v>
      </c>
      <c r="D21" s="12" t="s">
        <v>16</v>
      </c>
      <c r="E21" s="12" t="s">
        <v>406</v>
      </c>
      <c r="F21" s="22">
        <v>78.47</v>
      </c>
      <c r="G21" s="12">
        <v>0</v>
      </c>
      <c r="H21" s="12">
        <v>0</v>
      </c>
      <c r="I21" s="12">
        <f t="shared" si="2"/>
        <v>0</v>
      </c>
      <c r="J21" s="22">
        <f t="shared" si="3"/>
        <v>1.4699999999999989</v>
      </c>
      <c r="K21" s="38" t="s">
        <v>474</v>
      </c>
    </row>
    <row r="22" spans="1:11" ht="20.100000000000001" customHeight="1" x14ac:dyDescent="0.25">
      <c r="A22" s="12">
        <v>1</v>
      </c>
      <c r="B22" s="17" t="s">
        <v>434</v>
      </c>
      <c r="C22" s="10" t="s">
        <v>277</v>
      </c>
      <c r="D22" s="12" t="s">
        <v>5</v>
      </c>
      <c r="E22" s="12" t="s">
        <v>406</v>
      </c>
      <c r="F22" s="22">
        <v>78.64</v>
      </c>
      <c r="G22" s="12">
        <v>0</v>
      </c>
      <c r="H22" s="12">
        <v>0</v>
      </c>
      <c r="I22" s="12">
        <f t="shared" si="2"/>
        <v>0</v>
      </c>
      <c r="J22" s="22">
        <f t="shared" si="3"/>
        <v>1.6400000000000006</v>
      </c>
      <c r="K22" s="38" t="s">
        <v>475</v>
      </c>
    </row>
    <row r="23" spans="1:11" ht="20.100000000000001" customHeight="1" x14ac:dyDescent="0.25">
      <c r="A23" s="12">
        <v>11</v>
      </c>
      <c r="B23" s="17" t="s">
        <v>429</v>
      </c>
      <c r="C23" s="10" t="s">
        <v>158</v>
      </c>
      <c r="D23" s="12" t="s">
        <v>3</v>
      </c>
      <c r="E23" s="12" t="s">
        <v>406</v>
      </c>
      <c r="F23" s="22">
        <v>74.83</v>
      </c>
      <c r="G23" s="12">
        <v>0</v>
      </c>
      <c r="H23" s="12">
        <v>0</v>
      </c>
      <c r="I23" s="12">
        <f t="shared" si="2"/>
        <v>0</v>
      </c>
      <c r="J23" s="22">
        <f t="shared" si="3"/>
        <v>2.1700000000000017</v>
      </c>
      <c r="K23" s="38" t="s">
        <v>481</v>
      </c>
    </row>
    <row r="24" spans="1:11" ht="20.100000000000001" customHeight="1" x14ac:dyDescent="0.25">
      <c r="A24" s="12">
        <v>5</v>
      </c>
      <c r="B24" s="13" t="s">
        <v>414</v>
      </c>
      <c r="C24" s="9" t="s">
        <v>299</v>
      </c>
      <c r="D24" s="12" t="s">
        <v>4</v>
      </c>
      <c r="E24" s="12" t="s">
        <v>406</v>
      </c>
      <c r="F24" s="22">
        <v>81.81</v>
      </c>
      <c r="G24" s="12">
        <v>0</v>
      </c>
      <c r="H24" s="12">
        <v>1</v>
      </c>
      <c r="I24" s="12">
        <f t="shared" si="2"/>
        <v>1</v>
      </c>
      <c r="J24" s="22">
        <f t="shared" si="3"/>
        <v>4.8100000000000023</v>
      </c>
      <c r="K24" s="38" t="s">
        <v>479</v>
      </c>
    </row>
    <row r="25" spans="1:11" ht="20.100000000000001" customHeight="1" x14ac:dyDescent="0.25">
      <c r="A25" s="12">
        <v>9</v>
      </c>
      <c r="B25" s="17" t="s">
        <v>435</v>
      </c>
      <c r="C25" s="10" t="s">
        <v>277</v>
      </c>
      <c r="D25" s="12" t="s">
        <v>5</v>
      </c>
      <c r="E25" s="12" t="s">
        <v>406</v>
      </c>
      <c r="F25" s="22">
        <v>83.71</v>
      </c>
      <c r="G25" s="12">
        <v>0</v>
      </c>
      <c r="H25" s="12">
        <v>3</v>
      </c>
      <c r="I25" s="12">
        <f t="shared" si="2"/>
        <v>3</v>
      </c>
      <c r="J25" s="22">
        <f t="shared" si="3"/>
        <v>6.7099999999999937</v>
      </c>
      <c r="K25" s="38" t="s">
        <v>482</v>
      </c>
    </row>
    <row r="26" spans="1:11" ht="20.100000000000001" customHeight="1" x14ac:dyDescent="0.25">
      <c r="A26" s="12">
        <v>14</v>
      </c>
      <c r="B26" s="13" t="s">
        <v>409</v>
      </c>
      <c r="C26" s="10" t="s">
        <v>118</v>
      </c>
      <c r="D26" s="12" t="s">
        <v>3</v>
      </c>
      <c r="E26" s="12" t="s">
        <v>406</v>
      </c>
      <c r="F26" s="22">
        <v>87.88</v>
      </c>
      <c r="G26" s="12">
        <v>4</v>
      </c>
      <c r="H26" s="12">
        <v>3</v>
      </c>
      <c r="I26" s="12">
        <f t="shared" si="2"/>
        <v>7</v>
      </c>
      <c r="J26" s="22">
        <f t="shared" si="3"/>
        <v>10.879999999999995</v>
      </c>
      <c r="K26" s="38" t="s">
        <v>480</v>
      </c>
    </row>
    <row r="27" spans="1:11" x14ac:dyDescent="0.25">
      <c r="A27" s="116" t="s">
        <v>315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</sheetData>
  <autoFilter ref="A6:K6" xr:uid="{9F990D97-4935-4A3F-B58B-FD3977092CB5}">
    <sortState xmlns:xlrd2="http://schemas.microsoft.com/office/spreadsheetml/2017/richdata2" ref="A7:K26">
      <sortCondition ref="E6"/>
    </sortState>
  </autoFilter>
  <mergeCells count="4">
    <mergeCell ref="A2:I2"/>
    <mergeCell ref="A27:K27"/>
    <mergeCell ref="A3:K3"/>
    <mergeCell ref="A1:I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4EA0-CF9B-415B-820B-0EEB75610AFB}">
  <sheetPr>
    <tabColor rgb="FF92D050"/>
  </sheetPr>
  <dimension ref="A1:M26"/>
  <sheetViews>
    <sheetView windowProtection="1" showGridLines="0" topLeftCell="A12" zoomScale="120" zoomScaleNormal="120" workbookViewId="0">
      <selection activeCell="N18" sqref="N18"/>
    </sheetView>
  </sheetViews>
  <sheetFormatPr defaultColWidth="9.140625" defaultRowHeight="15" x14ac:dyDescent="0.25"/>
  <cols>
    <col min="1" max="1" width="3.28515625" customWidth="1"/>
    <col min="2" max="2" width="23.85546875" customWidth="1"/>
    <col min="3" max="3" width="37.5703125" customWidth="1"/>
    <col min="4" max="4" width="6.140625" customWidth="1"/>
    <col min="5" max="5" width="5.85546875" customWidth="1"/>
    <col min="6" max="6" width="5" customWidth="1"/>
    <col min="7" max="8" width="3.28515625" customWidth="1"/>
    <col min="9" max="9" width="2.85546875" bestFit="1" customWidth="1"/>
    <col min="10" max="10" width="5" customWidth="1"/>
    <col min="11" max="11" width="3.28515625" customWidth="1"/>
  </cols>
  <sheetData>
    <row r="1" spans="1:13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3" ht="42.75" customHeight="1" x14ac:dyDescent="0.25">
      <c r="A2" s="114" t="s">
        <v>418</v>
      </c>
      <c r="B2" s="114"/>
      <c r="C2" s="114"/>
      <c r="D2" s="114"/>
      <c r="E2" s="114"/>
      <c r="F2" s="114"/>
      <c r="G2" s="114"/>
      <c r="H2" s="114"/>
      <c r="I2" s="114"/>
      <c r="J2" s="56"/>
      <c r="K2" s="67"/>
    </row>
    <row r="3" spans="1:13" ht="29.25" customHeight="1" x14ac:dyDescent="0.25">
      <c r="A3" s="115" t="s">
        <v>473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3" s="75" customFormat="1" x14ac:dyDescent="0.25">
      <c r="C5" s="76"/>
      <c r="D5" s="77"/>
      <c r="E5" s="78"/>
      <c r="F5" s="82"/>
      <c r="G5" s="78" t="s">
        <v>484</v>
      </c>
      <c r="H5" s="80"/>
      <c r="I5" s="78" t="s">
        <v>399</v>
      </c>
      <c r="J5" s="83">
        <v>84</v>
      </c>
    </row>
    <row r="6" spans="1:13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3" ht="20.100000000000001" customHeight="1" x14ac:dyDescent="0.25">
      <c r="A7" s="12">
        <v>5</v>
      </c>
      <c r="B7" s="13" t="s">
        <v>230</v>
      </c>
      <c r="C7" s="9" t="s">
        <v>338</v>
      </c>
      <c r="D7" s="11" t="s">
        <v>5</v>
      </c>
      <c r="E7" s="12" t="s">
        <v>233</v>
      </c>
      <c r="F7" s="22">
        <v>82.61</v>
      </c>
      <c r="G7" s="12">
        <v>0</v>
      </c>
      <c r="H7" s="12">
        <v>0</v>
      </c>
      <c r="I7" s="12">
        <f>SUM(G7:H7)</f>
        <v>0</v>
      </c>
      <c r="J7" s="22">
        <f>ABS(F7-$J$5)</f>
        <v>1.3900000000000006</v>
      </c>
      <c r="K7" s="38" t="s">
        <v>474</v>
      </c>
    </row>
    <row r="8" spans="1:13" ht="20.100000000000001" customHeight="1" x14ac:dyDescent="0.25">
      <c r="A8" s="12">
        <v>12</v>
      </c>
      <c r="B8" s="13" t="s">
        <v>387</v>
      </c>
      <c r="C8" s="9" t="s">
        <v>46</v>
      </c>
      <c r="D8" s="11" t="s">
        <v>4</v>
      </c>
      <c r="E8" s="12" t="s">
        <v>233</v>
      </c>
      <c r="F8" s="22">
        <v>80.59</v>
      </c>
      <c r="G8" s="12">
        <v>0</v>
      </c>
      <c r="H8" s="12">
        <v>0</v>
      </c>
      <c r="I8" s="12">
        <f>SUM(G8:H8)</f>
        <v>0</v>
      </c>
      <c r="J8" s="22">
        <f>ABS(F8-$J$5)</f>
        <v>3.4099999999999966</v>
      </c>
      <c r="K8" s="38" t="s">
        <v>475</v>
      </c>
    </row>
    <row r="9" spans="1:13" ht="20.100000000000001" customHeight="1" x14ac:dyDescent="0.25">
      <c r="A9" s="12">
        <v>2</v>
      </c>
      <c r="B9" s="13" t="s">
        <v>151</v>
      </c>
      <c r="C9" s="10" t="s">
        <v>265</v>
      </c>
      <c r="D9" s="12" t="s">
        <v>317</v>
      </c>
      <c r="E9" s="12" t="s">
        <v>233</v>
      </c>
      <c r="F9" s="22">
        <v>76.91</v>
      </c>
      <c r="G9" s="12">
        <v>0</v>
      </c>
      <c r="H9" s="12">
        <v>0</v>
      </c>
      <c r="I9" s="12">
        <f>SUM(G9:H9)</f>
        <v>0</v>
      </c>
      <c r="J9" s="22">
        <f>ABS(F9-$J$5)</f>
        <v>7.0900000000000034</v>
      </c>
      <c r="K9" s="38" t="s">
        <v>481</v>
      </c>
    </row>
    <row r="10" spans="1:13" ht="20.100000000000001" customHeight="1" x14ac:dyDescent="0.25">
      <c r="A10" s="12" t="s">
        <v>471</v>
      </c>
      <c r="B10" s="18" t="s">
        <v>449</v>
      </c>
      <c r="C10" s="15" t="s">
        <v>183</v>
      </c>
      <c r="D10" s="12" t="s">
        <v>3</v>
      </c>
      <c r="E10" s="11" t="s">
        <v>233</v>
      </c>
      <c r="F10" s="22">
        <v>87.57</v>
      </c>
      <c r="G10" s="12">
        <v>8</v>
      </c>
      <c r="H10" s="12">
        <v>0</v>
      </c>
      <c r="I10" s="12">
        <f>SUM(G10:H10)</f>
        <v>8</v>
      </c>
      <c r="J10" s="22">
        <f>ABS(F10-$J$5)</f>
        <v>3.5699999999999932</v>
      </c>
      <c r="K10" s="38" t="s">
        <v>479</v>
      </c>
    </row>
    <row r="11" spans="1:13" ht="20.100000000000001" customHeight="1" x14ac:dyDescent="0.25">
      <c r="A11" s="12">
        <v>9</v>
      </c>
      <c r="B11" s="13" t="s">
        <v>311</v>
      </c>
      <c r="C11" s="10" t="s">
        <v>112</v>
      </c>
      <c r="D11" s="12" t="s">
        <v>16</v>
      </c>
      <c r="E11" s="12" t="s">
        <v>233</v>
      </c>
      <c r="F11" s="22" t="s">
        <v>129</v>
      </c>
      <c r="G11" s="12" t="s">
        <v>129</v>
      </c>
      <c r="H11" s="12" t="s">
        <v>129</v>
      </c>
      <c r="I11" s="12" t="s">
        <v>477</v>
      </c>
      <c r="J11" s="22" t="s">
        <v>477</v>
      </c>
      <c r="K11" s="38" t="s">
        <v>477</v>
      </c>
    </row>
    <row r="12" spans="1:13" s="7" customFormat="1" ht="20.100000000000001" customHeight="1" x14ac:dyDescent="0.25">
      <c r="A12" s="12">
        <v>3</v>
      </c>
      <c r="B12" s="17" t="s">
        <v>398</v>
      </c>
      <c r="C12" s="13" t="s">
        <v>326</v>
      </c>
      <c r="D12" s="11" t="s">
        <v>16</v>
      </c>
      <c r="E12" s="12" t="s">
        <v>138</v>
      </c>
      <c r="F12" s="22">
        <v>84.22</v>
      </c>
      <c r="G12" s="12">
        <v>0</v>
      </c>
      <c r="H12" s="12">
        <v>0</v>
      </c>
      <c r="I12" s="12">
        <f t="shared" ref="I12:I25" si="0">SUM(G12:H12)</f>
        <v>0</v>
      </c>
      <c r="J12" s="22">
        <f t="shared" ref="J12:J25" si="1">ABS(F12-$J$5)</f>
        <v>0.21999999999999886</v>
      </c>
      <c r="K12" s="38" t="s">
        <v>474</v>
      </c>
      <c r="M12"/>
    </row>
    <row r="13" spans="1:13" ht="20.100000000000001" customHeight="1" x14ac:dyDescent="0.25">
      <c r="A13" s="12">
        <v>14</v>
      </c>
      <c r="B13" s="13" t="s">
        <v>330</v>
      </c>
      <c r="C13" s="13" t="s">
        <v>326</v>
      </c>
      <c r="D13" s="11" t="s">
        <v>16</v>
      </c>
      <c r="E13" s="12" t="s">
        <v>138</v>
      </c>
      <c r="F13" s="22">
        <v>83.75</v>
      </c>
      <c r="G13" s="12">
        <v>0</v>
      </c>
      <c r="H13" s="12">
        <v>0</v>
      </c>
      <c r="I13" s="12">
        <f t="shared" si="0"/>
        <v>0</v>
      </c>
      <c r="J13" s="22">
        <f t="shared" si="1"/>
        <v>0.25</v>
      </c>
      <c r="K13" s="38" t="s">
        <v>475</v>
      </c>
    </row>
    <row r="14" spans="1:13" ht="20.100000000000001" customHeight="1" x14ac:dyDescent="0.25">
      <c r="A14" s="12">
        <v>16</v>
      </c>
      <c r="B14" s="9" t="s">
        <v>335</v>
      </c>
      <c r="C14" s="9" t="s">
        <v>221</v>
      </c>
      <c r="D14" s="11" t="s">
        <v>3</v>
      </c>
      <c r="E14" s="12" t="s">
        <v>138</v>
      </c>
      <c r="F14" s="22">
        <v>82.1</v>
      </c>
      <c r="G14" s="12">
        <v>0</v>
      </c>
      <c r="H14" s="12">
        <v>0</v>
      </c>
      <c r="I14" s="12">
        <f t="shared" si="0"/>
        <v>0</v>
      </c>
      <c r="J14" s="22">
        <f t="shared" si="1"/>
        <v>1.9000000000000057</v>
      </c>
      <c r="K14" s="38" t="s">
        <v>481</v>
      </c>
    </row>
    <row r="15" spans="1:13" ht="20.100000000000001" customHeight="1" x14ac:dyDescent="0.25">
      <c r="A15" s="12" t="s">
        <v>468</v>
      </c>
      <c r="B15" s="13" t="s">
        <v>385</v>
      </c>
      <c r="C15" s="13" t="s">
        <v>326</v>
      </c>
      <c r="D15" s="12" t="s">
        <v>16</v>
      </c>
      <c r="E15" s="12" t="s">
        <v>138</v>
      </c>
      <c r="F15" s="22">
        <v>79.099999999999994</v>
      </c>
      <c r="G15" s="12">
        <v>0</v>
      </c>
      <c r="H15" s="12">
        <v>0</v>
      </c>
      <c r="I15" s="12">
        <f t="shared" si="0"/>
        <v>0</v>
      </c>
      <c r="J15" s="22">
        <f t="shared" si="1"/>
        <v>4.9000000000000057</v>
      </c>
      <c r="K15" s="38" t="s">
        <v>479</v>
      </c>
    </row>
    <row r="16" spans="1:13" ht="20.100000000000001" customHeight="1" x14ac:dyDescent="0.25">
      <c r="A16" s="12">
        <v>7</v>
      </c>
      <c r="B16" s="9" t="s">
        <v>334</v>
      </c>
      <c r="C16" s="9" t="s">
        <v>221</v>
      </c>
      <c r="D16" s="11" t="s">
        <v>3</v>
      </c>
      <c r="E16" s="12" t="s">
        <v>138</v>
      </c>
      <c r="F16" s="22">
        <v>77.760000000000005</v>
      </c>
      <c r="G16" s="12">
        <v>0</v>
      </c>
      <c r="H16" s="12">
        <v>0</v>
      </c>
      <c r="I16" s="12">
        <f t="shared" si="0"/>
        <v>0</v>
      </c>
      <c r="J16" s="22">
        <f t="shared" si="1"/>
        <v>6.2399999999999949</v>
      </c>
      <c r="K16" s="38" t="s">
        <v>482</v>
      </c>
    </row>
    <row r="17" spans="1:13" s="7" customFormat="1" ht="20.100000000000001" customHeight="1" x14ac:dyDescent="0.25">
      <c r="A17" s="12" t="s">
        <v>463</v>
      </c>
      <c r="B17" s="13" t="s">
        <v>464</v>
      </c>
      <c r="C17" s="9" t="s">
        <v>103</v>
      </c>
      <c r="D17" s="11" t="s">
        <v>16</v>
      </c>
      <c r="E17" s="12" t="s">
        <v>138</v>
      </c>
      <c r="F17" s="22">
        <v>84.49</v>
      </c>
      <c r="G17" s="12">
        <v>4</v>
      </c>
      <c r="H17" s="12">
        <v>0</v>
      </c>
      <c r="I17" s="12">
        <f t="shared" si="0"/>
        <v>4</v>
      </c>
      <c r="J17" s="22">
        <f t="shared" si="1"/>
        <v>0.48999999999999488</v>
      </c>
      <c r="K17" s="38" t="s">
        <v>480</v>
      </c>
      <c r="M17"/>
    </row>
    <row r="18" spans="1:13" ht="20.100000000000001" customHeight="1" x14ac:dyDescent="0.25">
      <c r="A18" s="12">
        <v>10</v>
      </c>
      <c r="B18" s="13" t="s">
        <v>313</v>
      </c>
      <c r="C18" s="9" t="s">
        <v>299</v>
      </c>
      <c r="D18" s="12" t="s">
        <v>4</v>
      </c>
      <c r="E18" s="12" t="s">
        <v>138</v>
      </c>
      <c r="F18" s="22">
        <v>84.08</v>
      </c>
      <c r="G18" s="12">
        <v>8</v>
      </c>
      <c r="H18" s="12">
        <v>0</v>
      </c>
      <c r="I18" s="12">
        <f t="shared" si="0"/>
        <v>8</v>
      </c>
      <c r="J18" s="22">
        <f t="shared" si="1"/>
        <v>7.9999999999998295E-2</v>
      </c>
      <c r="K18" s="38" t="s">
        <v>478</v>
      </c>
    </row>
    <row r="19" spans="1:13" ht="20.100000000000001" customHeight="1" x14ac:dyDescent="0.25">
      <c r="A19" s="12">
        <v>13</v>
      </c>
      <c r="B19" s="13" t="s">
        <v>355</v>
      </c>
      <c r="C19" s="9" t="s">
        <v>356</v>
      </c>
      <c r="D19" s="12" t="s">
        <v>3</v>
      </c>
      <c r="E19" s="12" t="s">
        <v>138</v>
      </c>
      <c r="F19" s="22">
        <v>82.32</v>
      </c>
      <c r="G19" s="12">
        <v>8</v>
      </c>
      <c r="H19" s="12">
        <v>0</v>
      </c>
      <c r="I19" s="12">
        <f t="shared" si="0"/>
        <v>8</v>
      </c>
      <c r="J19" s="22">
        <f t="shared" si="1"/>
        <v>1.6800000000000068</v>
      </c>
      <c r="K19" s="38" t="s">
        <v>485</v>
      </c>
    </row>
    <row r="20" spans="1:13" ht="20.100000000000001" customHeight="1" x14ac:dyDescent="0.25">
      <c r="A20" s="12">
        <v>8</v>
      </c>
      <c r="B20" s="13" t="s">
        <v>392</v>
      </c>
      <c r="C20" s="13" t="s">
        <v>191</v>
      </c>
      <c r="D20" s="12" t="s">
        <v>27</v>
      </c>
      <c r="E20" s="12" t="s">
        <v>138</v>
      </c>
      <c r="F20" s="22">
        <v>81.59</v>
      </c>
      <c r="G20" s="12">
        <v>8</v>
      </c>
      <c r="H20" s="12">
        <v>0</v>
      </c>
      <c r="I20" s="12">
        <f t="shared" si="0"/>
        <v>8</v>
      </c>
      <c r="J20" s="22">
        <f t="shared" si="1"/>
        <v>2.4099999999999966</v>
      </c>
      <c r="K20" s="38" t="s">
        <v>486</v>
      </c>
    </row>
    <row r="21" spans="1:13" ht="20.100000000000001" customHeight="1" x14ac:dyDescent="0.25">
      <c r="A21" s="12">
        <v>6</v>
      </c>
      <c r="B21" s="9" t="s">
        <v>407</v>
      </c>
      <c r="C21" s="9" t="s">
        <v>217</v>
      </c>
      <c r="D21" s="12" t="s">
        <v>38</v>
      </c>
      <c r="E21" s="12" t="s">
        <v>138</v>
      </c>
      <c r="F21" s="22">
        <v>81.94</v>
      </c>
      <c r="G21" s="12">
        <v>12</v>
      </c>
      <c r="H21" s="12">
        <v>0</v>
      </c>
      <c r="I21" s="12">
        <f t="shared" si="0"/>
        <v>12</v>
      </c>
      <c r="J21" s="22">
        <f t="shared" si="1"/>
        <v>2.0600000000000023</v>
      </c>
      <c r="K21" s="38" t="s">
        <v>487</v>
      </c>
    </row>
    <row r="22" spans="1:13" s="7" customFormat="1" ht="20.100000000000001" customHeight="1" x14ac:dyDescent="0.25">
      <c r="A22" s="12">
        <v>11</v>
      </c>
      <c r="B22" s="14" t="s">
        <v>415</v>
      </c>
      <c r="C22" s="13" t="s">
        <v>118</v>
      </c>
      <c r="D22" s="12" t="s">
        <v>3</v>
      </c>
      <c r="E22" s="12" t="s">
        <v>138</v>
      </c>
      <c r="F22" s="22">
        <v>98.85</v>
      </c>
      <c r="G22" s="12">
        <v>12</v>
      </c>
      <c r="H22" s="12">
        <v>11</v>
      </c>
      <c r="I22" s="12">
        <f t="shared" si="0"/>
        <v>23</v>
      </c>
      <c r="J22" s="22">
        <f t="shared" si="1"/>
        <v>14.849999999999994</v>
      </c>
      <c r="K22" s="38" t="s">
        <v>488</v>
      </c>
      <c r="M22"/>
    </row>
    <row r="23" spans="1:13" ht="20.100000000000001" customHeight="1" x14ac:dyDescent="0.25">
      <c r="A23" s="12">
        <v>15</v>
      </c>
      <c r="B23" s="17" t="s">
        <v>428</v>
      </c>
      <c r="C23" s="10" t="s">
        <v>158</v>
      </c>
      <c r="D23" s="12" t="s">
        <v>3</v>
      </c>
      <c r="E23" s="12" t="s">
        <v>406</v>
      </c>
      <c r="F23" s="22">
        <v>86.12</v>
      </c>
      <c r="G23" s="12">
        <v>0</v>
      </c>
      <c r="H23" s="12">
        <v>0</v>
      </c>
      <c r="I23" s="12">
        <f t="shared" si="0"/>
        <v>0</v>
      </c>
      <c r="J23" s="22">
        <f t="shared" si="1"/>
        <v>2.1200000000000045</v>
      </c>
      <c r="K23" s="38" t="s">
        <v>474</v>
      </c>
    </row>
    <row r="24" spans="1:13" ht="20.100000000000001" customHeight="1" x14ac:dyDescent="0.25">
      <c r="A24" s="12">
        <v>4</v>
      </c>
      <c r="B24" s="17" t="s">
        <v>448</v>
      </c>
      <c r="C24" s="14" t="s">
        <v>158</v>
      </c>
      <c r="D24" s="12" t="s">
        <v>3</v>
      </c>
      <c r="E24" s="12" t="s">
        <v>406</v>
      </c>
      <c r="F24" s="22">
        <v>78.62</v>
      </c>
      <c r="G24" s="12">
        <v>4</v>
      </c>
      <c r="H24" s="12">
        <v>0</v>
      </c>
      <c r="I24" s="12">
        <f t="shared" si="0"/>
        <v>4</v>
      </c>
      <c r="J24" s="22">
        <f t="shared" si="1"/>
        <v>5.3799999999999955</v>
      </c>
      <c r="K24" s="38" t="s">
        <v>475</v>
      </c>
    </row>
    <row r="25" spans="1:13" ht="20.100000000000001" customHeight="1" x14ac:dyDescent="0.25">
      <c r="A25" s="12">
        <v>1</v>
      </c>
      <c r="B25" s="13" t="s">
        <v>410</v>
      </c>
      <c r="C25" s="10" t="s">
        <v>299</v>
      </c>
      <c r="D25" s="12" t="s">
        <v>4</v>
      </c>
      <c r="E25" s="12" t="s">
        <v>406</v>
      </c>
      <c r="F25" s="22">
        <v>87.8</v>
      </c>
      <c r="G25" s="12">
        <v>12</v>
      </c>
      <c r="H25" s="12">
        <v>0</v>
      </c>
      <c r="I25" s="12">
        <f t="shared" si="0"/>
        <v>12</v>
      </c>
      <c r="J25" s="22">
        <f t="shared" si="1"/>
        <v>3.7999999999999972</v>
      </c>
      <c r="K25" s="38" t="s">
        <v>481</v>
      </c>
    </row>
    <row r="26" spans="1:13" x14ac:dyDescent="0.25">
      <c r="A26" s="116" t="s">
        <v>315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</sheetData>
  <autoFilter ref="A6:K6" xr:uid="{52B44EA0-CF9B-415B-820B-0EEB75610AFB}">
    <sortState xmlns:xlrd2="http://schemas.microsoft.com/office/spreadsheetml/2017/richdata2" ref="A7:K25">
      <sortCondition ref="E6"/>
    </sortState>
  </autoFilter>
  <mergeCells count="4">
    <mergeCell ref="A2:I2"/>
    <mergeCell ref="A3:K3"/>
    <mergeCell ref="A26:K26"/>
    <mergeCell ref="A1:I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94BF-C595-46A3-AD8D-B91A40670CA5}">
  <sheetPr>
    <tabColor rgb="FF92D050"/>
  </sheetPr>
  <dimension ref="A1:L23"/>
  <sheetViews>
    <sheetView windowProtection="1" showGridLines="0" topLeftCell="A4" zoomScale="120" zoomScaleNormal="120" workbookViewId="0">
      <selection activeCell="L18" sqref="L18"/>
    </sheetView>
  </sheetViews>
  <sheetFormatPr defaultColWidth="9.140625" defaultRowHeight="15" x14ac:dyDescent="0.25"/>
  <cols>
    <col min="1" max="1" width="3.28515625" customWidth="1"/>
    <col min="2" max="2" width="24.5703125" customWidth="1"/>
    <col min="3" max="3" width="33.5703125" customWidth="1"/>
    <col min="4" max="4" width="9.28515625" customWidth="1"/>
    <col min="5" max="5" width="8.42578125" customWidth="1"/>
    <col min="6" max="6" width="6" customWidth="1"/>
    <col min="7" max="7" width="3.28515625" customWidth="1"/>
    <col min="8" max="8" width="3.42578125" customWidth="1"/>
    <col min="9" max="9" width="2.85546875" bestFit="1" customWidth="1"/>
    <col min="10" max="10" width="3.28515625" customWidth="1"/>
  </cols>
  <sheetData>
    <row r="1" spans="1:12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2" ht="42.75" customHeight="1" x14ac:dyDescent="0.25">
      <c r="A2" s="114" t="s">
        <v>419</v>
      </c>
      <c r="B2" s="114"/>
      <c r="C2" s="114"/>
      <c r="D2" s="114"/>
      <c r="E2" s="114"/>
      <c r="F2" s="114"/>
      <c r="G2" s="114"/>
      <c r="H2" s="114"/>
      <c r="I2" s="114"/>
      <c r="J2" s="67"/>
    </row>
    <row r="3" spans="1:12" ht="29.25" customHeight="1" x14ac:dyDescent="0.25">
      <c r="A3" s="115" t="s">
        <v>473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2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12" x14ac:dyDescent="0.25">
      <c r="C5" s="8"/>
      <c r="D5" s="3"/>
      <c r="E5" s="24"/>
      <c r="F5" s="25"/>
      <c r="G5" s="24" t="s">
        <v>484</v>
      </c>
      <c r="H5" s="68"/>
      <c r="I5" s="24"/>
    </row>
    <row r="6" spans="1:12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12</v>
      </c>
    </row>
    <row r="7" spans="1:12" s="7" customFormat="1" ht="20.100000000000001" customHeight="1" x14ac:dyDescent="0.25">
      <c r="A7" s="12" t="s">
        <v>470</v>
      </c>
      <c r="B7" s="17" t="s">
        <v>431</v>
      </c>
      <c r="C7" s="14" t="s">
        <v>158</v>
      </c>
      <c r="D7" s="12" t="s">
        <v>3</v>
      </c>
      <c r="E7" s="12" t="s">
        <v>233</v>
      </c>
      <c r="F7" s="22">
        <v>82.86</v>
      </c>
      <c r="G7" s="12">
        <v>0</v>
      </c>
      <c r="H7" s="12">
        <v>0</v>
      </c>
      <c r="I7" s="12">
        <f>SUM(G7:H7)</f>
        <v>0</v>
      </c>
      <c r="J7" s="22" t="s">
        <v>474</v>
      </c>
      <c r="L7"/>
    </row>
    <row r="8" spans="1:12" ht="20.100000000000001" customHeight="1" x14ac:dyDescent="0.25">
      <c r="A8" s="12">
        <v>7</v>
      </c>
      <c r="B8" s="13" t="s">
        <v>75</v>
      </c>
      <c r="C8" s="9" t="s">
        <v>217</v>
      </c>
      <c r="D8" s="12" t="s">
        <v>38</v>
      </c>
      <c r="E8" s="12" t="s">
        <v>233</v>
      </c>
      <c r="F8" s="22">
        <v>74.349999999999994</v>
      </c>
      <c r="G8" s="12">
        <v>4</v>
      </c>
      <c r="H8" s="12">
        <v>0</v>
      </c>
      <c r="I8" s="12">
        <f>SUM(G8:H8)</f>
        <v>4</v>
      </c>
      <c r="J8" s="38" t="s">
        <v>475</v>
      </c>
    </row>
    <row r="9" spans="1:12" ht="20.100000000000001" customHeight="1" x14ac:dyDescent="0.25">
      <c r="A9" s="12">
        <v>10</v>
      </c>
      <c r="B9" s="13" t="s">
        <v>439</v>
      </c>
      <c r="C9" s="9" t="s">
        <v>277</v>
      </c>
      <c r="D9" s="12" t="s">
        <v>5</v>
      </c>
      <c r="E9" s="12" t="s">
        <v>233</v>
      </c>
      <c r="F9" s="22" t="s">
        <v>129</v>
      </c>
      <c r="G9" s="12" t="s">
        <v>129</v>
      </c>
      <c r="H9" s="12" t="s">
        <v>477</v>
      </c>
      <c r="I9" s="12" t="s">
        <v>477</v>
      </c>
      <c r="J9" s="38" t="s">
        <v>477</v>
      </c>
    </row>
    <row r="10" spans="1:12" ht="20.100000000000001" customHeight="1" x14ac:dyDescent="0.25">
      <c r="A10" s="12">
        <v>3</v>
      </c>
      <c r="B10" s="9" t="s">
        <v>267</v>
      </c>
      <c r="C10" s="10" t="s">
        <v>118</v>
      </c>
      <c r="D10" s="12" t="s">
        <v>3</v>
      </c>
      <c r="E10" s="12" t="s">
        <v>140</v>
      </c>
      <c r="F10" s="22">
        <v>75.209999999999994</v>
      </c>
      <c r="G10" s="12">
        <v>0</v>
      </c>
      <c r="H10" s="12">
        <v>0</v>
      </c>
      <c r="I10" s="12">
        <f t="shared" ref="I10:I22" si="0">SUM(G10:H10)</f>
        <v>0</v>
      </c>
      <c r="J10" s="38" t="s">
        <v>474</v>
      </c>
    </row>
    <row r="11" spans="1:12" ht="20.100000000000001" customHeight="1" x14ac:dyDescent="0.25">
      <c r="A11" s="12">
        <v>8</v>
      </c>
      <c r="B11" s="13" t="s">
        <v>403</v>
      </c>
      <c r="C11" s="9" t="s">
        <v>299</v>
      </c>
      <c r="D11" s="12" t="s">
        <v>4</v>
      </c>
      <c r="E11" s="12" t="s">
        <v>140</v>
      </c>
      <c r="F11" s="22">
        <v>80.88</v>
      </c>
      <c r="G11" s="12">
        <v>0</v>
      </c>
      <c r="H11" s="12">
        <v>0</v>
      </c>
      <c r="I11" s="12">
        <f t="shared" si="0"/>
        <v>0</v>
      </c>
      <c r="J11" s="38" t="s">
        <v>475</v>
      </c>
    </row>
    <row r="12" spans="1:12" ht="20.100000000000001" customHeight="1" x14ac:dyDescent="0.25">
      <c r="A12" s="12">
        <v>13</v>
      </c>
      <c r="B12" s="9" t="s">
        <v>266</v>
      </c>
      <c r="C12" s="10" t="s">
        <v>118</v>
      </c>
      <c r="D12" s="12" t="s">
        <v>3</v>
      </c>
      <c r="E12" s="12" t="s">
        <v>140</v>
      </c>
      <c r="F12" s="22">
        <v>82.14</v>
      </c>
      <c r="G12" s="12">
        <v>0</v>
      </c>
      <c r="H12" s="12">
        <v>0</v>
      </c>
      <c r="I12" s="12">
        <f t="shared" si="0"/>
        <v>0</v>
      </c>
      <c r="J12" s="38" t="s">
        <v>481</v>
      </c>
    </row>
    <row r="13" spans="1:12" s="7" customFormat="1" ht="20.100000000000001" customHeight="1" x14ac:dyDescent="0.25">
      <c r="A13" s="12">
        <v>5</v>
      </c>
      <c r="B13" s="13" t="s">
        <v>408</v>
      </c>
      <c r="C13" s="9" t="s">
        <v>46</v>
      </c>
      <c r="D13" s="11" t="s">
        <v>4</v>
      </c>
      <c r="E13" s="12" t="s">
        <v>140</v>
      </c>
      <c r="F13" s="22">
        <v>82.22</v>
      </c>
      <c r="G13" s="12">
        <v>0</v>
      </c>
      <c r="H13" s="12">
        <v>0</v>
      </c>
      <c r="I13" s="12">
        <f t="shared" si="0"/>
        <v>0</v>
      </c>
      <c r="J13" s="38" t="s">
        <v>479</v>
      </c>
      <c r="L13"/>
    </row>
    <row r="14" spans="1:12" s="7" customFormat="1" ht="20.100000000000001" customHeight="1" x14ac:dyDescent="0.25">
      <c r="A14" s="12">
        <v>14</v>
      </c>
      <c r="B14" s="18" t="s">
        <v>284</v>
      </c>
      <c r="C14" s="17" t="s">
        <v>108</v>
      </c>
      <c r="D14" s="11" t="s">
        <v>4</v>
      </c>
      <c r="E14" s="12" t="s">
        <v>140</v>
      </c>
      <c r="F14" s="22">
        <v>81.25</v>
      </c>
      <c r="G14" s="12">
        <v>4</v>
      </c>
      <c r="H14" s="12">
        <v>0</v>
      </c>
      <c r="I14" s="12">
        <f t="shared" si="0"/>
        <v>4</v>
      </c>
      <c r="J14" s="38" t="s">
        <v>482</v>
      </c>
      <c r="L14"/>
    </row>
    <row r="15" spans="1:12" ht="20.100000000000001" customHeight="1" x14ac:dyDescent="0.25">
      <c r="A15" s="12">
        <v>2</v>
      </c>
      <c r="B15" s="13" t="s">
        <v>294</v>
      </c>
      <c r="C15" s="13" t="s">
        <v>299</v>
      </c>
      <c r="D15" s="12" t="s">
        <v>4</v>
      </c>
      <c r="E15" s="12" t="s">
        <v>140</v>
      </c>
      <c r="F15" s="22">
        <v>82.34</v>
      </c>
      <c r="G15" s="12">
        <v>4</v>
      </c>
      <c r="H15" s="12">
        <v>0</v>
      </c>
      <c r="I15" s="12">
        <f t="shared" si="0"/>
        <v>4</v>
      </c>
      <c r="J15" s="38" t="s">
        <v>480</v>
      </c>
    </row>
    <row r="16" spans="1:12" ht="20.100000000000001" customHeight="1" x14ac:dyDescent="0.25">
      <c r="A16" s="12">
        <v>15</v>
      </c>
      <c r="B16" s="13" t="s">
        <v>135</v>
      </c>
      <c r="C16" s="13" t="s">
        <v>46</v>
      </c>
      <c r="D16" s="11" t="s">
        <v>4</v>
      </c>
      <c r="E16" s="12" t="s">
        <v>140</v>
      </c>
      <c r="F16" s="22">
        <v>85.41</v>
      </c>
      <c r="G16" s="12">
        <v>4</v>
      </c>
      <c r="H16" s="12">
        <v>0</v>
      </c>
      <c r="I16" s="12">
        <f t="shared" si="0"/>
        <v>4</v>
      </c>
      <c r="J16" s="38" t="s">
        <v>478</v>
      </c>
    </row>
    <row r="17" spans="1:12" ht="20.100000000000001" customHeight="1" x14ac:dyDescent="0.25">
      <c r="A17" s="12">
        <v>1</v>
      </c>
      <c r="B17" s="14" t="s">
        <v>218</v>
      </c>
      <c r="C17" s="13" t="s">
        <v>217</v>
      </c>
      <c r="D17" s="12" t="s">
        <v>38</v>
      </c>
      <c r="E17" s="12" t="s">
        <v>140</v>
      </c>
      <c r="F17" s="22">
        <v>82.52</v>
      </c>
      <c r="G17" s="12">
        <v>8</v>
      </c>
      <c r="H17" s="12">
        <v>0</v>
      </c>
      <c r="I17" s="12">
        <f t="shared" si="0"/>
        <v>8</v>
      </c>
      <c r="J17" s="38" t="s">
        <v>485</v>
      </c>
    </row>
    <row r="18" spans="1:12" ht="20.100000000000001" customHeight="1" x14ac:dyDescent="0.25">
      <c r="A18" s="12">
        <v>11</v>
      </c>
      <c r="B18" s="13" t="s">
        <v>411</v>
      </c>
      <c r="C18" s="9" t="s">
        <v>152</v>
      </c>
      <c r="D18" s="12" t="s">
        <v>38</v>
      </c>
      <c r="E18" s="12" t="s">
        <v>140</v>
      </c>
      <c r="F18" s="22">
        <v>81.33</v>
      </c>
      <c r="G18" s="12">
        <v>16</v>
      </c>
      <c r="H18" s="12">
        <v>0</v>
      </c>
      <c r="I18" s="12">
        <f t="shared" si="0"/>
        <v>16</v>
      </c>
      <c r="J18" s="38" t="s">
        <v>486</v>
      </c>
    </row>
    <row r="19" spans="1:12" ht="20.100000000000001" customHeight="1" x14ac:dyDescent="0.25">
      <c r="A19" s="12">
        <v>12</v>
      </c>
      <c r="B19" s="13" t="s">
        <v>336</v>
      </c>
      <c r="C19" s="9" t="s">
        <v>299</v>
      </c>
      <c r="D19" s="12" t="s">
        <v>4</v>
      </c>
      <c r="E19" s="12" t="s">
        <v>140</v>
      </c>
      <c r="F19" s="22">
        <v>86.35</v>
      </c>
      <c r="G19" s="12">
        <v>16</v>
      </c>
      <c r="H19" s="12">
        <v>0</v>
      </c>
      <c r="I19" s="12">
        <f t="shared" si="0"/>
        <v>16</v>
      </c>
      <c r="J19" s="38" t="s">
        <v>487</v>
      </c>
    </row>
    <row r="20" spans="1:12" ht="20.100000000000001" customHeight="1" x14ac:dyDescent="0.25">
      <c r="A20" s="12">
        <v>9</v>
      </c>
      <c r="B20" s="17" t="s">
        <v>185</v>
      </c>
      <c r="C20" s="14" t="s">
        <v>118</v>
      </c>
      <c r="D20" s="12" t="s">
        <v>3</v>
      </c>
      <c r="E20" s="12" t="s">
        <v>406</v>
      </c>
      <c r="F20" s="22">
        <v>79.959999999999994</v>
      </c>
      <c r="G20" s="12">
        <v>0</v>
      </c>
      <c r="H20" s="12">
        <v>0</v>
      </c>
      <c r="I20" s="12">
        <f t="shared" si="0"/>
        <v>0</v>
      </c>
      <c r="J20" s="38" t="s">
        <v>474</v>
      </c>
    </row>
    <row r="21" spans="1:12" s="7" customFormat="1" ht="20.100000000000001" customHeight="1" x14ac:dyDescent="0.25">
      <c r="A21" s="12">
        <v>6</v>
      </c>
      <c r="B21" s="13" t="s">
        <v>178</v>
      </c>
      <c r="C21" s="13" t="s">
        <v>179</v>
      </c>
      <c r="D21" s="11" t="s">
        <v>5</v>
      </c>
      <c r="E21" s="12" t="s">
        <v>406</v>
      </c>
      <c r="F21" s="22">
        <v>81.44</v>
      </c>
      <c r="G21" s="12">
        <v>0</v>
      </c>
      <c r="H21" s="12">
        <v>0</v>
      </c>
      <c r="I21" s="12">
        <f t="shared" si="0"/>
        <v>0</v>
      </c>
      <c r="J21" s="38" t="s">
        <v>475</v>
      </c>
      <c r="L21"/>
    </row>
    <row r="22" spans="1:12" ht="20.100000000000001" customHeight="1" x14ac:dyDescent="0.25">
      <c r="A22" s="12">
        <v>4</v>
      </c>
      <c r="B22" s="18" t="s">
        <v>154</v>
      </c>
      <c r="C22" s="15" t="s">
        <v>108</v>
      </c>
      <c r="D22" s="11" t="s">
        <v>4</v>
      </c>
      <c r="E22" s="12" t="s">
        <v>406</v>
      </c>
      <c r="F22" s="22">
        <v>80.44</v>
      </c>
      <c r="G22" s="12">
        <v>12</v>
      </c>
      <c r="H22" s="12">
        <v>0</v>
      </c>
      <c r="I22" s="12">
        <f t="shared" si="0"/>
        <v>12</v>
      </c>
      <c r="J22" s="38" t="s">
        <v>481</v>
      </c>
    </row>
    <row r="23" spans="1:12" x14ac:dyDescent="0.25">
      <c r="A23" s="116" t="s">
        <v>315</v>
      </c>
      <c r="B23" s="116"/>
      <c r="C23" s="116"/>
      <c r="D23" s="116"/>
      <c r="E23" s="116"/>
      <c r="F23" s="116"/>
      <c r="G23" s="116"/>
      <c r="H23" s="116"/>
      <c r="I23" s="116"/>
      <c r="J23" s="116"/>
    </row>
  </sheetData>
  <autoFilter ref="A6:J6" xr:uid="{BCF094BF-C595-46A3-AD8D-B91A40670CA5}">
    <sortState xmlns:xlrd2="http://schemas.microsoft.com/office/spreadsheetml/2017/richdata2" ref="A7:J22">
      <sortCondition ref="E6"/>
    </sortState>
  </autoFilter>
  <mergeCells count="4">
    <mergeCell ref="A2:I2"/>
    <mergeCell ref="A3:J3"/>
    <mergeCell ref="A23:J23"/>
    <mergeCell ref="A1:I1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74EA-49E0-486C-BB18-62071B7DEA72}">
  <sheetPr>
    <tabColor rgb="FF00B0F0"/>
  </sheetPr>
  <dimension ref="A1:K23"/>
  <sheetViews>
    <sheetView windowProtection="1" showGridLines="0" zoomScale="120" zoomScaleNormal="120" workbookViewId="0">
      <selection activeCell="M11" sqref="M11"/>
    </sheetView>
  </sheetViews>
  <sheetFormatPr defaultColWidth="9.140625" defaultRowHeight="15" x14ac:dyDescent="0.25"/>
  <cols>
    <col min="1" max="1" width="3.140625" customWidth="1"/>
    <col min="2" max="2" width="22.5703125" customWidth="1"/>
    <col min="3" max="3" width="36" customWidth="1"/>
    <col min="4" max="4" width="6.140625" customWidth="1"/>
    <col min="5" max="5" width="5.85546875" customWidth="1"/>
    <col min="6" max="6" width="5.42578125" bestFit="1" customWidth="1"/>
    <col min="7" max="7" width="3.28515625" customWidth="1"/>
    <col min="8" max="8" width="3.85546875" bestFit="1" customWidth="1"/>
    <col min="9" max="9" width="2.85546875" bestFit="1" customWidth="1"/>
    <col min="10" max="10" width="5.85546875" bestFit="1" customWidth="1"/>
    <col min="11" max="11" width="2.85546875" bestFit="1" customWidth="1"/>
  </cols>
  <sheetData>
    <row r="1" spans="1:11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1" ht="42.75" customHeight="1" x14ac:dyDescent="0.25">
      <c r="A2" s="114" t="s">
        <v>440</v>
      </c>
      <c r="B2" s="114"/>
      <c r="C2" s="114"/>
      <c r="D2" s="114"/>
      <c r="E2" s="114"/>
      <c r="F2" s="114"/>
      <c r="G2" s="114"/>
      <c r="H2" s="114"/>
      <c r="I2" s="114"/>
      <c r="K2" s="67"/>
    </row>
    <row r="3" spans="1:11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x14ac:dyDescent="0.25">
      <c r="C5" s="8"/>
      <c r="D5" s="3"/>
      <c r="E5" s="78"/>
      <c r="F5" s="79" t="s">
        <v>400</v>
      </c>
      <c r="G5" s="78"/>
      <c r="H5" s="80"/>
      <c r="I5" s="78" t="s">
        <v>399</v>
      </c>
      <c r="J5" s="78">
        <v>70</v>
      </c>
      <c r="K5" s="75"/>
    </row>
    <row r="6" spans="1:11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1" ht="20.100000000000001" customHeight="1" x14ac:dyDescent="0.25">
      <c r="A7" s="12">
        <v>2</v>
      </c>
      <c r="B7" s="13" t="s">
        <v>253</v>
      </c>
      <c r="C7" s="14" t="s">
        <v>254</v>
      </c>
      <c r="D7" s="11" t="s">
        <v>4</v>
      </c>
      <c r="E7" s="12" t="s">
        <v>233</v>
      </c>
      <c r="F7" s="22">
        <v>69.88</v>
      </c>
      <c r="G7" s="12">
        <v>0</v>
      </c>
      <c r="H7" s="12">
        <v>0</v>
      </c>
      <c r="I7" s="12">
        <f t="shared" ref="I7:I22" si="0">SUM(G7:H7)</f>
        <v>0</v>
      </c>
      <c r="J7" s="22">
        <f t="shared" ref="J7:J22" si="1">ABS(F7-$J$5)</f>
        <v>0.12000000000000455</v>
      </c>
      <c r="K7" s="38" t="s">
        <v>474</v>
      </c>
    </row>
    <row r="8" spans="1:11" ht="20.100000000000001" customHeight="1" x14ac:dyDescent="0.25">
      <c r="A8" s="12" t="s">
        <v>490</v>
      </c>
      <c r="B8" s="66" t="s">
        <v>437</v>
      </c>
      <c r="C8" s="13" t="s">
        <v>438</v>
      </c>
      <c r="D8" s="12" t="s">
        <v>5</v>
      </c>
      <c r="E8" s="12" t="s">
        <v>233</v>
      </c>
      <c r="F8" s="22">
        <v>69.34</v>
      </c>
      <c r="G8" s="12">
        <v>0</v>
      </c>
      <c r="H8" s="12">
        <v>0</v>
      </c>
      <c r="I8" s="12">
        <f t="shared" si="0"/>
        <v>0</v>
      </c>
      <c r="J8" s="22">
        <f t="shared" si="1"/>
        <v>0.65999999999999659</v>
      </c>
      <c r="K8" s="38" t="s">
        <v>475</v>
      </c>
    </row>
    <row r="9" spans="1:11" ht="20.100000000000001" customHeight="1" x14ac:dyDescent="0.25">
      <c r="A9" s="12">
        <v>11</v>
      </c>
      <c r="B9" s="13" t="s">
        <v>380</v>
      </c>
      <c r="C9" s="15" t="s">
        <v>183</v>
      </c>
      <c r="D9" s="12" t="s">
        <v>3</v>
      </c>
      <c r="E9" s="12" t="s">
        <v>233</v>
      </c>
      <c r="F9" s="22">
        <v>73.56</v>
      </c>
      <c r="G9" s="12">
        <v>0</v>
      </c>
      <c r="H9" s="12">
        <v>0</v>
      </c>
      <c r="I9" s="12">
        <f t="shared" si="0"/>
        <v>0</v>
      </c>
      <c r="J9" s="22">
        <f t="shared" si="1"/>
        <v>3.5600000000000023</v>
      </c>
      <c r="K9" s="38" t="s">
        <v>481</v>
      </c>
    </row>
    <row r="10" spans="1:11" ht="20.100000000000001" customHeight="1" x14ac:dyDescent="0.25">
      <c r="A10" s="12">
        <v>12</v>
      </c>
      <c r="B10" s="13" t="s">
        <v>310</v>
      </c>
      <c r="C10" s="9" t="s">
        <v>171</v>
      </c>
      <c r="D10" s="12" t="s">
        <v>39</v>
      </c>
      <c r="E10" s="12" t="s">
        <v>233</v>
      </c>
      <c r="F10" s="22">
        <v>74.400000000000006</v>
      </c>
      <c r="G10" s="12">
        <v>0</v>
      </c>
      <c r="H10" s="12">
        <v>1</v>
      </c>
      <c r="I10" s="12">
        <f t="shared" si="0"/>
        <v>1</v>
      </c>
      <c r="J10" s="22">
        <f t="shared" si="1"/>
        <v>4.4000000000000057</v>
      </c>
      <c r="K10" s="38" t="s">
        <v>479</v>
      </c>
    </row>
    <row r="11" spans="1:11" ht="20.100000000000001" customHeight="1" x14ac:dyDescent="0.25">
      <c r="A11" s="12">
        <v>10</v>
      </c>
      <c r="B11" s="17" t="s">
        <v>395</v>
      </c>
      <c r="C11" s="10" t="s">
        <v>277</v>
      </c>
      <c r="D11" s="12" t="s">
        <v>5</v>
      </c>
      <c r="E11" s="12" t="s">
        <v>233</v>
      </c>
      <c r="F11" s="22">
        <v>67.86</v>
      </c>
      <c r="G11" s="12">
        <v>4</v>
      </c>
      <c r="H11" s="12">
        <v>0</v>
      </c>
      <c r="I11" s="12">
        <f t="shared" si="0"/>
        <v>4</v>
      </c>
      <c r="J11" s="22">
        <f t="shared" si="1"/>
        <v>2.1400000000000006</v>
      </c>
      <c r="K11" s="38" t="s">
        <v>482</v>
      </c>
    </row>
    <row r="12" spans="1:11" ht="20.100000000000001" customHeight="1" x14ac:dyDescent="0.25">
      <c r="A12" s="12">
        <v>5</v>
      </c>
      <c r="B12" s="13" t="s">
        <v>300</v>
      </c>
      <c r="C12" s="9" t="s">
        <v>333</v>
      </c>
      <c r="D12" s="11" t="s">
        <v>5</v>
      </c>
      <c r="E12" s="12" t="s">
        <v>233</v>
      </c>
      <c r="F12" s="22">
        <v>71.33</v>
      </c>
      <c r="G12" s="12">
        <v>4</v>
      </c>
      <c r="H12" s="12">
        <v>0</v>
      </c>
      <c r="I12" s="12">
        <f t="shared" si="0"/>
        <v>4</v>
      </c>
      <c r="J12" s="22">
        <f t="shared" si="1"/>
        <v>1.3299999999999983</v>
      </c>
      <c r="K12" s="38" t="s">
        <v>480</v>
      </c>
    </row>
    <row r="13" spans="1:11" ht="20.100000000000001" customHeight="1" x14ac:dyDescent="0.25">
      <c r="A13" s="12">
        <v>7</v>
      </c>
      <c r="B13" s="18" t="s">
        <v>433</v>
      </c>
      <c r="C13" s="15" t="s">
        <v>432</v>
      </c>
      <c r="D13" s="12" t="s">
        <v>5</v>
      </c>
      <c r="E13" s="12" t="s">
        <v>233</v>
      </c>
      <c r="F13" s="22">
        <v>70.209999999999994</v>
      </c>
      <c r="G13" s="12">
        <v>12</v>
      </c>
      <c r="H13" s="12">
        <v>0</v>
      </c>
      <c r="I13" s="12">
        <f t="shared" si="0"/>
        <v>12</v>
      </c>
      <c r="J13" s="22">
        <f t="shared" si="1"/>
        <v>0.20999999999999375</v>
      </c>
      <c r="K13" s="38" t="s">
        <v>478</v>
      </c>
    </row>
    <row r="14" spans="1:11" ht="20.100000000000001" customHeight="1" x14ac:dyDescent="0.25">
      <c r="A14" s="12">
        <v>6</v>
      </c>
      <c r="B14" s="15" t="s">
        <v>394</v>
      </c>
      <c r="C14" s="14" t="s">
        <v>277</v>
      </c>
      <c r="D14" s="12" t="s">
        <v>5</v>
      </c>
      <c r="E14" s="12" t="s">
        <v>136</v>
      </c>
      <c r="F14" s="22">
        <v>69.739999999999995</v>
      </c>
      <c r="G14" s="12">
        <v>0</v>
      </c>
      <c r="H14" s="12">
        <v>0</v>
      </c>
      <c r="I14" s="12">
        <f t="shared" si="0"/>
        <v>0</v>
      </c>
      <c r="J14" s="22">
        <f t="shared" si="1"/>
        <v>0.26000000000000512</v>
      </c>
      <c r="K14" s="38" t="s">
        <v>474</v>
      </c>
    </row>
    <row r="15" spans="1:11" ht="20.100000000000001" customHeight="1" x14ac:dyDescent="0.25">
      <c r="A15" s="12">
        <v>8</v>
      </c>
      <c r="B15" s="13" t="s">
        <v>373</v>
      </c>
      <c r="C15" s="9" t="s">
        <v>19</v>
      </c>
      <c r="D15" s="12" t="s">
        <v>16</v>
      </c>
      <c r="E15" s="12" t="s">
        <v>136</v>
      </c>
      <c r="F15" s="22">
        <v>68.56</v>
      </c>
      <c r="G15" s="12">
        <v>0</v>
      </c>
      <c r="H15" s="12">
        <v>0</v>
      </c>
      <c r="I15" s="12">
        <f t="shared" si="0"/>
        <v>0</v>
      </c>
      <c r="J15" s="22">
        <f t="shared" si="1"/>
        <v>1.4399999999999977</v>
      </c>
      <c r="K15" s="38" t="s">
        <v>475</v>
      </c>
    </row>
    <row r="16" spans="1:11" ht="20.100000000000001" customHeight="1" x14ac:dyDescent="0.25">
      <c r="A16" s="12" t="s">
        <v>469</v>
      </c>
      <c r="B16" s="13" t="s">
        <v>459</v>
      </c>
      <c r="C16" s="9" t="s">
        <v>326</v>
      </c>
      <c r="D16" s="12" t="s">
        <v>16</v>
      </c>
      <c r="E16" s="12" t="s">
        <v>136</v>
      </c>
      <c r="F16" s="22">
        <v>68.180000000000007</v>
      </c>
      <c r="G16" s="12">
        <v>0</v>
      </c>
      <c r="H16" s="12">
        <v>0</v>
      </c>
      <c r="I16" s="12">
        <f t="shared" si="0"/>
        <v>0</v>
      </c>
      <c r="J16" s="22">
        <f t="shared" si="1"/>
        <v>1.8199999999999932</v>
      </c>
      <c r="K16" s="38" t="s">
        <v>481</v>
      </c>
    </row>
    <row r="17" spans="1:11" ht="20.100000000000001" customHeight="1" x14ac:dyDescent="0.25">
      <c r="A17" s="12">
        <v>4</v>
      </c>
      <c r="B17" s="66" t="s">
        <v>412</v>
      </c>
      <c r="C17" s="13" t="s">
        <v>217</v>
      </c>
      <c r="D17" s="12" t="s">
        <v>38</v>
      </c>
      <c r="E17" s="12" t="s">
        <v>136</v>
      </c>
      <c r="F17" s="22">
        <v>67.84</v>
      </c>
      <c r="G17" s="12">
        <v>4</v>
      </c>
      <c r="H17" s="12">
        <v>0</v>
      </c>
      <c r="I17" s="12">
        <f t="shared" si="0"/>
        <v>4</v>
      </c>
      <c r="J17" s="22">
        <f t="shared" si="1"/>
        <v>2.1599999999999966</v>
      </c>
      <c r="K17" s="38" t="s">
        <v>479</v>
      </c>
    </row>
    <row r="18" spans="1:11" ht="20.100000000000001" customHeight="1" x14ac:dyDescent="0.25">
      <c r="A18" s="12">
        <v>13</v>
      </c>
      <c r="B18" s="17" t="s">
        <v>434</v>
      </c>
      <c r="C18" s="10" t="s">
        <v>277</v>
      </c>
      <c r="D18" s="12" t="s">
        <v>5</v>
      </c>
      <c r="E18" s="12" t="s">
        <v>406</v>
      </c>
      <c r="F18" s="22">
        <v>69.069999999999993</v>
      </c>
      <c r="G18" s="12">
        <v>0</v>
      </c>
      <c r="H18" s="12">
        <v>0</v>
      </c>
      <c r="I18" s="12">
        <f t="shared" si="0"/>
        <v>0</v>
      </c>
      <c r="J18" s="22">
        <f t="shared" si="1"/>
        <v>0.93000000000000682</v>
      </c>
      <c r="K18" s="38" t="s">
        <v>474</v>
      </c>
    </row>
    <row r="19" spans="1:11" ht="19.149999999999999" customHeight="1" x14ac:dyDescent="0.25">
      <c r="A19" s="12">
        <v>1</v>
      </c>
      <c r="B19" s="17" t="s">
        <v>435</v>
      </c>
      <c r="C19" s="14" t="s">
        <v>277</v>
      </c>
      <c r="D19" s="12" t="s">
        <v>5</v>
      </c>
      <c r="E19" s="12" t="s">
        <v>406</v>
      </c>
      <c r="F19" s="22">
        <v>72.81</v>
      </c>
      <c r="G19" s="12">
        <v>0</v>
      </c>
      <c r="H19" s="12">
        <v>0</v>
      </c>
      <c r="I19" s="12">
        <f t="shared" si="0"/>
        <v>0</v>
      </c>
      <c r="J19" s="22">
        <f t="shared" si="1"/>
        <v>2.8100000000000023</v>
      </c>
      <c r="K19" s="38" t="s">
        <v>475</v>
      </c>
    </row>
    <row r="20" spans="1:11" ht="20.100000000000001" customHeight="1" x14ac:dyDescent="0.25">
      <c r="A20" s="12">
        <v>9</v>
      </c>
      <c r="B20" s="86" t="s">
        <v>430</v>
      </c>
      <c r="C20" s="14" t="s">
        <v>158</v>
      </c>
      <c r="D20" s="12" t="s">
        <v>3</v>
      </c>
      <c r="E20" s="12" t="s">
        <v>406</v>
      </c>
      <c r="F20" s="22">
        <v>70.59</v>
      </c>
      <c r="G20" s="12">
        <v>4</v>
      </c>
      <c r="H20" s="12">
        <v>0</v>
      </c>
      <c r="I20" s="12">
        <f t="shared" si="0"/>
        <v>4</v>
      </c>
      <c r="J20" s="22">
        <f t="shared" si="1"/>
        <v>0.59000000000000341</v>
      </c>
      <c r="K20" s="38" t="s">
        <v>475</v>
      </c>
    </row>
    <row r="21" spans="1:11" ht="20.100000000000001" customHeight="1" x14ac:dyDescent="0.25">
      <c r="A21" s="12">
        <v>3</v>
      </c>
      <c r="B21" s="9" t="s">
        <v>409</v>
      </c>
      <c r="C21" s="14" t="s">
        <v>118</v>
      </c>
      <c r="D21" s="12" t="s">
        <v>3</v>
      </c>
      <c r="E21" s="12" t="s">
        <v>406</v>
      </c>
      <c r="F21" s="22">
        <v>76.14</v>
      </c>
      <c r="G21" s="12">
        <v>16</v>
      </c>
      <c r="H21" s="12">
        <v>3</v>
      </c>
      <c r="I21" s="12">
        <f t="shared" si="0"/>
        <v>19</v>
      </c>
      <c r="J21" s="22">
        <f t="shared" si="1"/>
        <v>6.1400000000000006</v>
      </c>
      <c r="K21" s="38"/>
    </row>
    <row r="22" spans="1:11" ht="20.100000000000001" customHeight="1" x14ac:dyDescent="0.25">
      <c r="A22" s="12" t="s">
        <v>465</v>
      </c>
      <c r="B22" s="15" t="s">
        <v>429</v>
      </c>
      <c r="C22" s="14" t="s">
        <v>158</v>
      </c>
      <c r="D22" s="12" t="s">
        <v>3</v>
      </c>
      <c r="E22" s="12" t="s">
        <v>406</v>
      </c>
      <c r="F22" s="22">
        <v>91.19</v>
      </c>
      <c r="G22" s="12">
        <v>4</v>
      </c>
      <c r="H22" s="12">
        <v>18</v>
      </c>
      <c r="I22" s="12">
        <f t="shared" si="0"/>
        <v>22</v>
      </c>
      <c r="J22" s="22">
        <f t="shared" si="1"/>
        <v>21.189999999999998</v>
      </c>
      <c r="K22" s="38"/>
    </row>
    <row r="23" spans="1:11" x14ac:dyDescent="0.25">
      <c r="A23" s="116" t="s">
        <v>315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</sheetData>
  <autoFilter ref="A6:K6" xr:uid="{9F990D97-4935-4A3F-B58B-FD3977092CB5}">
    <sortState xmlns:xlrd2="http://schemas.microsoft.com/office/spreadsheetml/2017/richdata2" ref="A7:K22">
      <sortCondition ref="E6"/>
    </sortState>
  </autoFilter>
  <mergeCells count="4">
    <mergeCell ref="A1:I1"/>
    <mergeCell ref="A2:I2"/>
    <mergeCell ref="A3:K3"/>
    <mergeCell ref="A23:K23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BAB7-1114-43B8-818F-FC1F77D1DA8C}">
  <sheetPr>
    <tabColor rgb="FF00B0F0"/>
  </sheetPr>
  <dimension ref="A1:M29"/>
  <sheetViews>
    <sheetView windowProtection="1" showGridLines="0" zoomScale="120" zoomScaleNormal="120" workbookViewId="0">
      <selection activeCell="M11" sqref="M11"/>
    </sheetView>
  </sheetViews>
  <sheetFormatPr defaultColWidth="9.140625" defaultRowHeight="15" x14ac:dyDescent="0.25"/>
  <cols>
    <col min="1" max="1" width="3.28515625" customWidth="1"/>
    <col min="2" max="2" width="23.85546875" customWidth="1"/>
    <col min="3" max="3" width="32.28515625" customWidth="1"/>
    <col min="4" max="4" width="6.140625" customWidth="1"/>
    <col min="5" max="5" width="5.85546875" customWidth="1"/>
    <col min="6" max="6" width="6.7109375" customWidth="1"/>
    <col min="7" max="8" width="3.28515625" customWidth="1"/>
    <col min="9" max="9" width="2.85546875" bestFit="1" customWidth="1"/>
    <col min="10" max="10" width="5" customWidth="1"/>
    <col min="11" max="11" width="3.5703125" customWidth="1"/>
  </cols>
  <sheetData>
    <row r="1" spans="1:13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3" ht="42.75" customHeight="1" x14ac:dyDescent="0.25">
      <c r="A2" s="114" t="s">
        <v>441</v>
      </c>
      <c r="B2" s="114"/>
      <c r="C2" s="114"/>
      <c r="D2" s="114"/>
      <c r="E2" s="114"/>
      <c r="F2" s="114"/>
      <c r="G2" s="114"/>
      <c r="H2" s="114"/>
      <c r="I2" s="114"/>
      <c r="J2" s="56"/>
      <c r="K2" s="67"/>
    </row>
    <row r="3" spans="1:13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3" x14ac:dyDescent="0.25">
      <c r="C5" s="8"/>
      <c r="D5" s="3"/>
      <c r="E5" s="24"/>
      <c r="F5" s="82"/>
      <c r="G5" s="78" t="s">
        <v>400</v>
      </c>
      <c r="H5" s="80"/>
      <c r="I5" s="78" t="s">
        <v>399</v>
      </c>
      <c r="J5" s="83">
        <v>70</v>
      </c>
      <c r="K5" s="75"/>
    </row>
    <row r="6" spans="1:13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212</v>
      </c>
      <c r="K6" s="62" t="s">
        <v>12</v>
      </c>
    </row>
    <row r="7" spans="1:13" s="7" customFormat="1" ht="20.100000000000001" customHeight="1" x14ac:dyDescent="0.25">
      <c r="A7" s="12">
        <v>16</v>
      </c>
      <c r="B7" s="13" t="s">
        <v>342</v>
      </c>
      <c r="C7" s="9" t="s">
        <v>217</v>
      </c>
      <c r="D7" s="12" t="s">
        <v>38</v>
      </c>
      <c r="E7" s="12" t="s">
        <v>233</v>
      </c>
      <c r="F7" s="22">
        <v>67.23</v>
      </c>
      <c r="G7" s="12">
        <v>0</v>
      </c>
      <c r="H7" s="12">
        <v>0</v>
      </c>
      <c r="I7" s="12">
        <f t="shared" ref="I7:I22" si="0">SUM(G7:H7)</f>
        <v>0</v>
      </c>
      <c r="J7" s="22">
        <f t="shared" ref="J7:J22" si="1">ABS(F7-$J$5)</f>
        <v>2.769999999999996</v>
      </c>
      <c r="K7" s="38" t="s">
        <v>474</v>
      </c>
      <c r="L7"/>
    </row>
    <row r="8" spans="1:13" ht="20.100000000000001" customHeight="1" x14ac:dyDescent="0.25">
      <c r="A8" s="12">
        <v>10</v>
      </c>
      <c r="B8" s="9" t="s">
        <v>387</v>
      </c>
      <c r="C8" s="9" t="s">
        <v>46</v>
      </c>
      <c r="D8" s="11" t="s">
        <v>4</v>
      </c>
      <c r="E8" s="12" t="s">
        <v>233</v>
      </c>
      <c r="F8" s="22">
        <v>66.099999999999994</v>
      </c>
      <c r="G8" s="12">
        <v>0</v>
      </c>
      <c r="H8" s="12">
        <v>0</v>
      </c>
      <c r="I8" s="12">
        <f t="shared" si="0"/>
        <v>0</v>
      </c>
      <c r="J8" s="22">
        <f t="shared" si="1"/>
        <v>3.9000000000000057</v>
      </c>
      <c r="K8" s="38" t="s">
        <v>475</v>
      </c>
    </row>
    <row r="9" spans="1:13" ht="20.100000000000001" customHeight="1" x14ac:dyDescent="0.25">
      <c r="A9" s="12">
        <v>3</v>
      </c>
      <c r="B9" s="9" t="s">
        <v>40</v>
      </c>
      <c r="C9" s="13" t="s">
        <v>171</v>
      </c>
      <c r="D9" s="12" t="s">
        <v>39</v>
      </c>
      <c r="E9" s="12" t="s">
        <v>233</v>
      </c>
      <c r="F9" s="22">
        <v>63.16</v>
      </c>
      <c r="G9" s="12">
        <v>0</v>
      </c>
      <c r="H9" s="12">
        <v>0</v>
      </c>
      <c r="I9" s="12">
        <f t="shared" si="0"/>
        <v>0</v>
      </c>
      <c r="J9" s="22">
        <f t="shared" si="1"/>
        <v>6.8400000000000034</v>
      </c>
      <c r="K9" s="38" t="s">
        <v>481</v>
      </c>
    </row>
    <row r="10" spans="1:13" ht="20.100000000000001" customHeight="1" x14ac:dyDescent="0.25">
      <c r="A10" s="12">
        <v>14</v>
      </c>
      <c r="B10" s="16" t="s">
        <v>41</v>
      </c>
      <c r="C10" s="17" t="s">
        <v>171</v>
      </c>
      <c r="D10" s="11" t="s">
        <v>39</v>
      </c>
      <c r="E10" s="12" t="s">
        <v>233</v>
      </c>
      <c r="F10" s="22">
        <v>58.92</v>
      </c>
      <c r="G10" s="12">
        <v>0</v>
      </c>
      <c r="H10" s="12">
        <v>0</v>
      </c>
      <c r="I10" s="12">
        <f t="shared" si="0"/>
        <v>0</v>
      </c>
      <c r="J10" s="22">
        <f t="shared" si="1"/>
        <v>11.079999999999998</v>
      </c>
      <c r="K10" s="38" t="s">
        <v>479</v>
      </c>
    </row>
    <row r="11" spans="1:13" ht="20.100000000000001" customHeight="1" x14ac:dyDescent="0.25">
      <c r="A11" s="12">
        <v>7</v>
      </c>
      <c r="B11" s="9" t="s">
        <v>230</v>
      </c>
      <c r="C11" s="13" t="s">
        <v>338</v>
      </c>
      <c r="D11" s="11" t="s">
        <v>5</v>
      </c>
      <c r="E11" s="12" t="s">
        <v>233</v>
      </c>
      <c r="F11" s="22">
        <v>71.59</v>
      </c>
      <c r="G11" s="12">
        <v>4</v>
      </c>
      <c r="H11" s="12">
        <v>0</v>
      </c>
      <c r="I11" s="12">
        <f t="shared" si="0"/>
        <v>4</v>
      </c>
      <c r="J11" s="22">
        <f t="shared" si="1"/>
        <v>1.5900000000000034</v>
      </c>
      <c r="K11" s="38" t="s">
        <v>482</v>
      </c>
    </row>
    <row r="12" spans="1:13" s="7" customFormat="1" ht="20.100000000000001" customHeight="1" x14ac:dyDescent="0.25">
      <c r="A12" s="12">
        <v>19</v>
      </c>
      <c r="B12" s="9" t="s">
        <v>335</v>
      </c>
      <c r="C12" s="13" t="s">
        <v>221</v>
      </c>
      <c r="D12" s="11" t="s">
        <v>3</v>
      </c>
      <c r="E12" s="12" t="s">
        <v>138</v>
      </c>
      <c r="F12" s="22">
        <v>69.94</v>
      </c>
      <c r="G12" s="12">
        <v>0</v>
      </c>
      <c r="H12" s="12">
        <v>0</v>
      </c>
      <c r="I12" s="12">
        <f t="shared" si="0"/>
        <v>0</v>
      </c>
      <c r="J12" s="22">
        <f t="shared" si="1"/>
        <v>6.0000000000002274E-2</v>
      </c>
      <c r="K12" s="38" t="s">
        <v>474</v>
      </c>
      <c r="M12"/>
    </row>
    <row r="13" spans="1:13" ht="20.100000000000001" customHeight="1" x14ac:dyDescent="0.25">
      <c r="A13" s="12">
        <v>15</v>
      </c>
      <c r="B13" s="17" t="s">
        <v>398</v>
      </c>
      <c r="C13" s="13" t="s">
        <v>326</v>
      </c>
      <c r="D13" s="11" t="s">
        <v>16</v>
      </c>
      <c r="E13" s="12" t="s">
        <v>138</v>
      </c>
      <c r="F13" s="22">
        <v>69.73</v>
      </c>
      <c r="G13" s="12">
        <v>0</v>
      </c>
      <c r="H13" s="12">
        <v>0</v>
      </c>
      <c r="I13" s="12">
        <f t="shared" si="0"/>
        <v>0</v>
      </c>
      <c r="J13" s="22">
        <f t="shared" si="1"/>
        <v>0.26999999999999602</v>
      </c>
      <c r="K13" s="38" t="s">
        <v>475</v>
      </c>
    </row>
    <row r="14" spans="1:13" s="7" customFormat="1" ht="20.100000000000001" customHeight="1" x14ac:dyDescent="0.25">
      <c r="A14" s="12">
        <v>17</v>
      </c>
      <c r="B14" s="13" t="s">
        <v>313</v>
      </c>
      <c r="C14" s="13" t="s">
        <v>299</v>
      </c>
      <c r="D14" s="12" t="s">
        <v>4</v>
      </c>
      <c r="E14" s="12" t="s">
        <v>138</v>
      </c>
      <c r="F14" s="22">
        <v>70.7</v>
      </c>
      <c r="G14" s="12">
        <v>0</v>
      </c>
      <c r="H14" s="12">
        <v>0</v>
      </c>
      <c r="I14" s="12">
        <f t="shared" si="0"/>
        <v>0</v>
      </c>
      <c r="J14" s="22">
        <f t="shared" si="1"/>
        <v>0.70000000000000284</v>
      </c>
      <c r="K14" s="38" t="s">
        <v>481</v>
      </c>
      <c r="M14"/>
    </row>
    <row r="15" spans="1:13" ht="20.100000000000001" customHeight="1" x14ac:dyDescent="0.25">
      <c r="A15" s="12">
        <v>9</v>
      </c>
      <c r="B15" s="9" t="s">
        <v>392</v>
      </c>
      <c r="C15" s="9" t="s">
        <v>191</v>
      </c>
      <c r="D15" s="12" t="s">
        <v>27</v>
      </c>
      <c r="E15" s="12" t="s">
        <v>138</v>
      </c>
      <c r="F15" s="22">
        <v>69.11</v>
      </c>
      <c r="G15" s="12">
        <v>0</v>
      </c>
      <c r="H15" s="12">
        <v>0</v>
      </c>
      <c r="I15" s="12">
        <f t="shared" si="0"/>
        <v>0</v>
      </c>
      <c r="J15" s="22">
        <f t="shared" si="1"/>
        <v>0.89000000000000057</v>
      </c>
      <c r="K15" s="38" t="s">
        <v>479</v>
      </c>
    </row>
    <row r="16" spans="1:13" ht="20.100000000000001" customHeight="1" x14ac:dyDescent="0.25">
      <c r="A16" s="12">
        <v>13</v>
      </c>
      <c r="B16" s="9" t="s">
        <v>334</v>
      </c>
      <c r="C16" s="13" t="s">
        <v>221</v>
      </c>
      <c r="D16" s="11" t="s">
        <v>3</v>
      </c>
      <c r="E16" s="12" t="s">
        <v>138</v>
      </c>
      <c r="F16" s="22">
        <v>67.58</v>
      </c>
      <c r="G16" s="12">
        <v>0</v>
      </c>
      <c r="H16" s="12">
        <v>0</v>
      </c>
      <c r="I16" s="12">
        <f t="shared" si="0"/>
        <v>0</v>
      </c>
      <c r="J16" s="22">
        <f t="shared" si="1"/>
        <v>2.4200000000000017</v>
      </c>
      <c r="K16" s="38" t="s">
        <v>482</v>
      </c>
    </row>
    <row r="17" spans="1:13" ht="20.100000000000001" customHeight="1" x14ac:dyDescent="0.25">
      <c r="A17" s="12">
        <v>11</v>
      </c>
      <c r="B17" s="9" t="s">
        <v>464</v>
      </c>
      <c r="C17" s="13" t="s">
        <v>103</v>
      </c>
      <c r="D17" s="11" t="s">
        <v>16</v>
      </c>
      <c r="E17" s="12" t="s">
        <v>138</v>
      </c>
      <c r="F17" s="22">
        <v>69.05</v>
      </c>
      <c r="G17" s="12">
        <v>4</v>
      </c>
      <c r="H17" s="12">
        <v>0</v>
      </c>
      <c r="I17" s="12">
        <f t="shared" si="0"/>
        <v>4</v>
      </c>
      <c r="J17" s="22">
        <f t="shared" si="1"/>
        <v>0.95000000000000284</v>
      </c>
      <c r="K17" s="38" t="s">
        <v>480</v>
      </c>
    </row>
    <row r="18" spans="1:13" s="7" customFormat="1" ht="20.100000000000001" customHeight="1" x14ac:dyDescent="0.25">
      <c r="A18" s="12" t="s">
        <v>465</v>
      </c>
      <c r="B18" s="9" t="s">
        <v>385</v>
      </c>
      <c r="C18" s="13" t="s">
        <v>326</v>
      </c>
      <c r="D18" s="12" t="s">
        <v>16</v>
      </c>
      <c r="E18" s="12" t="s">
        <v>138</v>
      </c>
      <c r="F18" s="22">
        <v>68.540000000000006</v>
      </c>
      <c r="G18" s="12">
        <v>4</v>
      </c>
      <c r="H18" s="12">
        <v>0</v>
      </c>
      <c r="I18" s="12">
        <f t="shared" si="0"/>
        <v>4</v>
      </c>
      <c r="J18" s="22">
        <f t="shared" si="1"/>
        <v>1.4599999999999937</v>
      </c>
      <c r="K18" s="38" t="s">
        <v>478</v>
      </c>
      <c r="M18"/>
    </row>
    <row r="19" spans="1:13" ht="20.100000000000001" customHeight="1" x14ac:dyDescent="0.25">
      <c r="A19" s="12">
        <v>4</v>
      </c>
      <c r="B19" s="9" t="s">
        <v>330</v>
      </c>
      <c r="C19" s="13" t="s">
        <v>326</v>
      </c>
      <c r="D19" s="11" t="s">
        <v>16</v>
      </c>
      <c r="E19" s="12" t="s">
        <v>138</v>
      </c>
      <c r="F19" s="22">
        <v>68.06</v>
      </c>
      <c r="G19" s="12">
        <v>4</v>
      </c>
      <c r="H19" s="12">
        <v>0</v>
      </c>
      <c r="I19" s="12">
        <f t="shared" si="0"/>
        <v>4</v>
      </c>
      <c r="J19" s="22">
        <f t="shared" si="1"/>
        <v>1.9399999999999977</v>
      </c>
      <c r="K19" s="38" t="s">
        <v>485</v>
      </c>
    </row>
    <row r="20" spans="1:13" ht="20.100000000000001" customHeight="1" x14ac:dyDescent="0.25">
      <c r="A20" s="12">
        <v>2</v>
      </c>
      <c r="B20" s="10" t="s">
        <v>415</v>
      </c>
      <c r="C20" s="13" t="s">
        <v>118</v>
      </c>
      <c r="D20" s="12" t="s">
        <v>3</v>
      </c>
      <c r="E20" s="12" t="s">
        <v>138</v>
      </c>
      <c r="F20" s="22">
        <v>67.33</v>
      </c>
      <c r="G20" s="12">
        <v>4</v>
      </c>
      <c r="H20" s="12">
        <v>0</v>
      </c>
      <c r="I20" s="12">
        <f t="shared" si="0"/>
        <v>4</v>
      </c>
      <c r="J20" s="22">
        <f t="shared" si="1"/>
        <v>2.6700000000000017</v>
      </c>
      <c r="K20" s="38" t="s">
        <v>486</v>
      </c>
    </row>
    <row r="21" spans="1:13" ht="20.100000000000001" customHeight="1" x14ac:dyDescent="0.25">
      <c r="A21" s="12">
        <v>5</v>
      </c>
      <c r="B21" s="66" t="s">
        <v>407</v>
      </c>
      <c r="C21" s="13" t="s">
        <v>217</v>
      </c>
      <c r="D21" s="12" t="s">
        <v>38</v>
      </c>
      <c r="E21" s="12" t="s">
        <v>138</v>
      </c>
      <c r="F21" s="22">
        <v>67.31</v>
      </c>
      <c r="G21" s="12">
        <v>12</v>
      </c>
      <c r="H21" s="12">
        <v>0</v>
      </c>
      <c r="I21" s="12">
        <f t="shared" si="0"/>
        <v>12</v>
      </c>
      <c r="J21" s="22">
        <f t="shared" si="1"/>
        <v>2.6899999999999977</v>
      </c>
      <c r="K21" s="38" t="s">
        <v>487</v>
      </c>
    </row>
    <row r="22" spans="1:13" ht="20.100000000000001" customHeight="1" x14ac:dyDescent="0.25">
      <c r="A22" s="12">
        <v>8</v>
      </c>
      <c r="B22" s="13" t="s">
        <v>355</v>
      </c>
      <c r="C22" s="9" t="s">
        <v>356</v>
      </c>
      <c r="D22" s="12" t="s">
        <v>3</v>
      </c>
      <c r="E22" s="12" t="s">
        <v>138</v>
      </c>
      <c r="F22" s="22">
        <v>72.739999999999995</v>
      </c>
      <c r="G22" s="12">
        <v>12</v>
      </c>
      <c r="H22" s="12">
        <v>0</v>
      </c>
      <c r="I22" s="12">
        <f t="shared" si="0"/>
        <v>12</v>
      </c>
      <c r="J22" s="22">
        <f t="shared" si="1"/>
        <v>2.7399999999999949</v>
      </c>
      <c r="K22" s="38" t="s">
        <v>488</v>
      </c>
    </row>
    <row r="23" spans="1:13" ht="20.100000000000001" customHeight="1" x14ac:dyDescent="0.25">
      <c r="A23" s="12">
        <v>12</v>
      </c>
      <c r="B23" s="17" t="s">
        <v>429</v>
      </c>
      <c r="C23" s="10" t="s">
        <v>158</v>
      </c>
      <c r="D23" s="12" t="s">
        <v>3</v>
      </c>
      <c r="E23" s="12" t="s">
        <v>138</v>
      </c>
      <c r="F23" s="22" t="s">
        <v>129</v>
      </c>
      <c r="G23" s="12" t="s">
        <v>129</v>
      </c>
      <c r="H23" s="12" t="s">
        <v>477</v>
      </c>
      <c r="I23" s="12" t="s">
        <v>477</v>
      </c>
      <c r="J23" s="22" t="s">
        <v>477</v>
      </c>
      <c r="K23" s="38" t="s">
        <v>477</v>
      </c>
    </row>
    <row r="24" spans="1:13" ht="20.100000000000001" customHeight="1" x14ac:dyDescent="0.25">
      <c r="A24" s="12" t="s">
        <v>491</v>
      </c>
      <c r="B24" s="66" t="s">
        <v>410</v>
      </c>
      <c r="C24" s="10" t="s">
        <v>299</v>
      </c>
      <c r="D24" s="12" t="s">
        <v>4</v>
      </c>
      <c r="E24" s="12" t="s">
        <v>406</v>
      </c>
      <c r="F24" s="22">
        <v>70.89</v>
      </c>
      <c r="G24" s="12">
        <v>0</v>
      </c>
      <c r="H24" s="12">
        <v>0</v>
      </c>
      <c r="I24" s="12">
        <f>SUM(G24:H24)</f>
        <v>0</v>
      </c>
      <c r="J24" s="22">
        <f>ABS(F24-$J$5)</f>
        <v>0.89000000000000057</v>
      </c>
      <c r="K24" s="38" t="s">
        <v>474</v>
      </c>
    </row>
    <row r="25" spans="1:13" s="7" customFormat="1" ht="20.100000000000001" customHeight="1" x14ac:dyDescent="0.25">
      <c r="A25" s="12">
        <v>1</v>
      </c>
      <c r="B25" s="86" t="s">
        <v>428</v>
      </c>
      <c r="C25" s="14" t="s">
        <v>158</v>
      </c>
      <c r="D25" s="12" t="s">
        <v>3</v>
      </c>
      <c r="E25" s="12" t="s">
        <v>406</v>
      </c>
      <c r="F25" s="22">
        <v>73.94</v>
      </c>
      <c r="G25" s="12">
        <v>0</v>
      </c>
      <c r="H25" s="12">
        <v>0</v>
      </c>
      <c r="I25" s="12">
        <f>SUM(G25:H25)</f>
        <v>0</v>
      </c>
      <c r="J25" s="22">
        <f>ABS(F25-$J$5)</f>
        <v>3.9399999999999977</v>
      </c>
      <c r="K25" s="38" t="s">
        <v>475</v>
      </c>
      <c r="M25"/>
    </row>
    <row r="26" spans="1:13" ht="20.100000000000001" customHeight="1" x14ac:dyDescent="0.25">
      <c r="A26" s="12">
        <v>18</v>
      </c>
      <c r="B26" s="15" t="s">
        <v>448</v>
      </c>
      <c r="C26" s="14" t="s">
        <v>158</v>
      </c>
      <c r="D26" s="12" t="s">
        <v>3</v>
      </c>
      <c r="E26" s="12" t="s">
        <v>406</v>
      </c>
      <c r="F26" s="22">
        <v>62.99</v>
      </c>
      <c r="G26" s="12">
        <v>0</v>
      </c>
      <c r="H26" s="12">
        <v>0</v>
      </c>
      <c r="I26" s="12">
        <f>SUM(G26:H26)</f>
        <v>0</v>
      </c>
      <c r="J26" s="22">
        <f>ABS(F26-$J$5)</f>
        <v>7.009999999999998</v>
      </c>
      <c r="K26" s="38" t="s">
        <v>481</v>
      </c>
    </row>
    <row r="27" spans="1:13" s="7" customFormat="1" ht="20.100000000000001" customHeight="1" x14ac:dyDescent="0.25">
      <c r="A27" s="12" t="s">
        <v>469</v>
      </c>
      <c r="B27" s="9" t="s">
        <v>411</v>
      </c>
      <c r="C27" s="13" t="s">
        <v>152</v>
      </c>
      <c r="D27" s="12" t="s">
        <v>38</v>
      </c>
      <c r="E27" s="12" t="s">
        <v>406</v>
      </c>
      <c r="F27" s="22">
        <v>67.73</v>
      </c>
      <c r="G27" s="12">
        <v>8</v>
      </c>
      <c r="H27" s="12">
        <v>0</v>
      </c>
      <c r="I27" s="12">
        <f>SUM(G27:H27)</f>
        <v>8</v>
      </c>
      <c r="J27" s="22">
        <f>ABS(F27-$J$5)</f>
        <v>2.269999999999996</v>
      </c>
      <c r="K27" s="38" t="s">
        <v>479</v>
      </c>
      <c r="M27"/>
    </row>
    <row r="28" spans="1:13" ht="20.100000000000001" customHeight="1" x14ac:dyDescent="0.25">
      <c r="A28" s="12">
        <v>6</v>
      </c>
      <c r="B28" s="10" t="s">
        <v>414</v>
      </c>
      <c r="C28" s="13" t="s">
        <v>299</v>
      </c>
      <c r="D28" s="12" t="s">
        <v>4</v>
      </c>
      <c r="E28" s="12" t="s">
        <v>406</v>
      </c>
      <c r="F28" s="22" t="s">
        <v>129</v>
      </c>
      <c r="G28" s="12" t="s">
        <v>129</v>
      </c>
      <c r="H28" s="12" t="s">
        <v>477</v>
      </c>
      <c r="I28" s="12" t="s">
        <v>477</v>
      </c>
      <c r="J28" s="22" t="s">
        <v>477</v>
      </c>
      <c r="K28" s="38" t="s">
        <v>477</v>
      </c>
    </row>
    <row r="29" spans="1:13" x14ac:dyDescent="0.25">
      <c r="A29" s="116" t="s">
        <v>315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</sheetData>
  <autoFilter ref="A6:K6" xr:uid="{52B44EA0-CF9B-415B-820B-0EEB75610AFB}">
    <sortState xmlns:xlrd2="http://schemas.microsoft.com/office/spreadsheetml/2017/richdata2" ref="A7:K28">
      <sortCondition ref="E6"/>
    </sortState>
  </autoFilter>
  <mergeCells count="4">
    <mergeCell ref="A1:I1"/>
    <mergeCell ref="A2:I2"/>
    <mergeCell ref="A3:K3"/>
    <mergeCell ref="A29:K29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B5C6-A45B-4A64-BC11-81B017F3AF42}">
  <sheetPr>
    <tabColor rgb="FF00B0F0"/>
  </sheetPr>
  <dimension ref="A1:L20"/>
  <sheetViews>
    <sheetView windowProtection="1" showGridLines="0" topLeftCell="A6" zoomScale="120" zoomScaleNormal="120" workbookViewId="0">
      <selection activeCell="L12" sqref="L12"/>
    </sheetView>
  </sheetViews>
  <sheetFormatPr defaultColWidth="9.140625" defaultRowHeight="15" x14ac:dyDescent="0.25"/>
  <cols>
    <col min="1" max="1" width="3.28515625" customWidth="1"/>
    <col min="2" max="2" width="22.5703125" customWidth="1"/>
    <col min="3" max="3" width="30.28515625" bestFit="1" customWidth="1"/>
    <col min="4" max="4" width="8.5703125" bestFit="1" customWidth="1"/>
    <col min="5" max="5" width="9.5703125" bestFit="1" customWidth="1"/>
    <col min="6" max="6" width="7.28515625" customWidth="1"/>
    <col min="7" max="7" width="3.28515625" customWidth="1"/>
    <col min="8" max="8" width="3.42578125" customWidth="1"/>
    <col min="9" max="10" width="2.85546875" bestFit="1" customWidth="1"/>
  </cols>
  <sheetData>
    <row r="1" spans="1:12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</row>
    <row r="2" spans="1:12" ht="42.75" customHeight="1" x14ac:dyDescent="0.25">
      <c r="A2" s="114" t="s">
        <v>442</v>
      </c>
      <c r="B2" s="114"/>
      <c r="C2" s="114"/>
      <c r="D2" s="114"/>
      <c r="E2" s="114"/>
      <c r="F2" s="114"/>
      <c r="G2" s="114"/>
      <c r="H2" s="114"/>
      <c r="I2" s="114"/>
      <c r="J2" s="67"/>
    </row>
    <row r="3" spans="1:12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2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12" s="75" customFormat="1" x14ac:dyDescent="0.25">
      <c r="C5" s="76"/>
      <c r="D5" s="77"/>
      <c r="E5" s="78" t="s">
        <v>401</v>
      </c>
      <c r="F5" s="82"/>
      <c r="G5" s="78"/>
      <c r="H5" s="80"/>
      <c r="I5" s="78"/>
    </row>
    <row r="6" spans="1:12" x14ac:dyDescent="0.25">
      <c r="A6" s="69" t="s">
        <v>6</v>
      </c>
      <c r="B6" s="20" t="s">
        <v>7</v>
      </c>
      <c r="C6" s="20" t="s">
        <v>8</v>
      </c>
      <c r="D6" s="70" t="s">
        <v>13</v>
      </c>
      <c r="E6" s="62" t="s">
        <v>199</v>
      </c>
      <c r="F6" s="62" t="s">
        <v>11</v>
      </c>
      <c r="G6" s="62" t="s">
        <v>10</v>
      </c>
      <c r="H6" s="62" t="s">
        <v>374</v>
      </c>
      <c r="I6" s="62" t="s">
        <v>89</v>
      </c>
      <c r="J6" s="62" t="s">
        <v>12</v>
      </c>
    </row>
    <row r="7" spans="1:12" s="7" customFormat="1" ht="20.100000000000001" customHeight="1" x14ac:dyDescent="0.25">
      <c r="A7" s="12">
        <v>9</v>
      </c>
      <c r="B7" s="13" t="s">
        <v>439</v>
      </c>
      <c r="C7" s="9" t="s">
        <v>277</v>
      </c>
      <c r="D7" s="12" t="s">
        <v>5</v>
      </c>
      <c r="E7" s="12" t="s">
        <v>233</v>
      </c>
      <c r="F7" s="22">
        <v>62.23</v>
      </c>
      <c r="G7" s="12">
        <v>4</v>
      </c>
      <c r="H7" s="12">
        <v>0</v>
      </c>
      <c r="I7" s="12">
        <f t="shared" ref="I7:I15" si="0">SUM(G7:H7)</f>
        <v>4</v>
      </c>
      <c r="J7" s="38" t="s">
        <v>474</v>
      </c>
      <c r="L7"/>
    </row>
    <row r="8" spans="1:12" s="7" customFormat="1" ht="20.100000000000001" customHeight="1" x14ac:dyDescent="0.25">
      <c r="A8" s="12">
        <v>10</v>
      </c>
      <c r="B8" s="15" t="s">
        <v>147</v>
      </c>
      <c r="C8" s="9" t="s">
        <v>148</v>
      </c>
      <c r="D8" s="11" t="s">
        <v>5</v>
      </c>
      <c r="E8" s="12" t="s">
        <v>233</v>
      </c>
      <c r="F8" s="22">
        <v>71.849999999999994</v>
      </c>
      <c r="G8" s="12">
        <v>4</v>
      </c>
      <c r="H8" s="12">
        <v>0</v>
      </c>
      <c r="I8" s="12">
        <f t="shared" si="0"/>
        <v>4</v>
      </c>
      <c r="J8" s="38" t="s">
        <v>475</v>
      </c>
      <c r="L8"/>
    </row>
    <row r="9" spans="1:12" ht="20.100000000000001" customHeight="1" x14ac:dyDescent="0.25">
      <c r="A9" s="12">
        <v>7</v>
      </c>
      <c r="B9" s="13" t="s">
        <v>267</v>
      </c>
      <c r="C9" s="10" t="s">
        <v>118</v>
      </c>
      <c r="D9" s="12" t="s">
        <v>3</v>
      </c>
      <c r="E9" s="12" t="s">
        <v>140</v>
      </c>
      <c r="F9" s="22">
        <v>61.46</v>
      </c>
      <c r="G9" s="12">
        <v>0</v>
      </c>
      <c r="H9" s="12">
        <v>0</v>
      </c>
      <c r="I9" s="12">
        <f t="shared" si="0"/>
        <v>0</v>
      </c>
      <c r="J9" s="38" t="s">
        <v>474</v>
      </c>
    </row>
    <row r="10" spans="1:12" ht="20.100000000000001" customHeight="1" x14ac:dyDescent="0.25">
      <c r="A10" s="12">
        <v>2</v>
      </c>
      <c r="B10" s="13" t="s">
        <v>266</v>
      </c>
      <c r="C10" s="10" t="s">
        <v>118</v>
      </c>
      <c r="D10" s="12" t="s">
        <v>3</v>
      </c>
      <c r="E10" s="12" t="s">
        <v>140</v>
      </c>
      <c r="F10" s="22">
        <v>65.95</v>
      </c>
      <c r="G10" s="12">
        <v>0</v>
      </c>
      <c r="H10" s="12">
        <v>0</v>
      </c>
      <c r="I10" s="12">
        <f t="shared" si="0"/>
        <v>0</v>
      </c>
      <c r="J10" s="38" t="s">
        <v>475</v>
      </c>
    </row>
    <row r="11" spans="1:12" ht="20.100000000000001" customHeight="1" x14ac:dyDescent="0.25">
      <c r="A11" s="12">
        <v>5</v>
      </c>
      <c r="B11" s="14" t="s">
        <v>218</v>
      </c>
      <c r="C11" s="9" t="s">
        <v>217</v>
      </c>
      <c r="D11" s="12" t="s">
        <v>38</v>
      </c>
      <c r="E11" s="12" t="s">
        <v>140</v>
      </c>
      <c r="F11" s="22">
        <v>67.67</v>
      </c>
      <c r="G11" s="12">
        <v>0</v>
      </c>
      <c r="H11" s="12">
        <v>0</v>
      </c>
      <c r="I11" s="12">
        <f t="shared" si="0"/>
        <v>0</v>
      </c>
      <c r="J11" s="38" t="s">
        <v>481</v>
      </c>
    </row>
    <row r="12" spans="1:12" ht="20.100000000000001" customHeight="1" x14ac:dyDescent="0.25">
      <c r="A12" s="12">
        <v>11</v>
      </c>
      <c r="B12" s="13" t="s">
        <v>403</v>
      </c>
      <c r="C12" s="9" t="s">
        <v>299</v>
      </c>
      <c r="D12" s="12" t="s">
        <v>4</v>
      </c>
      <c r="E12" s="12" t="s">
        <v>140</v>
      </c>
      <c r="F12" s="22">
        <v>72.459999999999994</v>
      </c>
      <c r="G12" s="12">
        <v>0</v>
      </c>
      <c r="H12" s="12">
        <v>0</v>
      </c>
      <c r="I12" s="12">
        <f t="shared" si="0"/>
        <v>0</v>
      </c>
      <c r="J12" s="38" t="s">
        <v>479</v>
      </c>
    </row>
    <row r="13" spans="1:12" ht="20.100000000000001" customHeight="1" x14ac:dyDescent="0.25">
      <c r="A13" s="12">
        <v>13</v>
      </c>
      <c r="B13" s="16" t="s">
        <v>284</v>
      </c>
      <c r="C13" s="15" t="s">
        <v>108</v>
      </c>
      <c r="D13" s="11" t="s">
        <v>4</v>
      </c>
      <c r="E13" s="12" t="s">
        <v>140</v>
      </c>
      <c r="F13" s="22">
        <v>73.959999999999994</v>
      </c>
      <c r="G13" s="12">
        <v>4</v>
      </c>
      <c r="H13" s="12">
        <v>0</v>
      </c>
      <c r="I13" s="12">
        <f t="shared" si="0"/>
        <v>4</v>
      </c>
      <c r="J13" s="38" t="s">
        <v>482</v>
      </c>
    </row>
    <row r="14" spans="1:12" ht="20.100000000000001" customHeight="1" x14ac:dyDescent="0.25">
      <c r="A14" s="12">
        <v>3</v>
      </c>
      <c r="B14" s="16" t="s">
        <v>154</v>
      </c>
      <c r="C14" s="15" t="s">
        <v>108</v>
      </c>
      <c r="D14" s="11" t="s">
        <v>4</v>
      </c>
      <c r="E14" s="12" t="s">
        <v>406</v>
      </c>
      <c r="F14" s="22">
        <v>73.61</v>
      </c>
      <c r="G14" s="12">
        <v>0</v>
      </c>
      <c r="H14" s="12">
        <v>0</v>
      </c>
      <c r="I14" s="12">
        <f t="shared" si="0"/>
        <v>0</v>
      </c>
      <c r="J14" s="38" t="s">
        <v>474</v>
      </c>
    </row>
    <row r="15" spans="1:12" ht="20.100000000000001" customHeight="1" x14ac:dyDescent="0.25">
      <c r="A15" s="12">
        <v>8</v>
      </c>
      <c r="B15" s="9" t="s">
        <v>178</v>
      </c>
      <c r="C15" s="9" t="s">
        <v>179</v>
      </c>
      <c r="D15" s="11" t="s">
        <v>5</v>
      </c>
      <c r="E15" s="12" t="s">
        <v>406</v>
      </c>
      <c r="F15" s="22">
        <v>75.39</v>
      </c>
      <c r="G15" s="12">
        <v>0</v>
      </c>
      <c r="H15" s="12">
        <v>0</v>
      </c>
      <c r="I15" s="12">
        <f t="shared" si="0"/>
        <v>0</v>
      </c>
      <c r="J15" s="38" t="s">
        <v>475</v>
      </c>
    </row>
    <row r="16" spans="1:12" s="7" customFormat="1" ht="20.100000000000001" customHeight="1" x14ac:dyDescent="0.25">
      <c r="A16" s="12">
        <v>6</v>
      </c>
      <c r="B16" s="13" t="s">
        <v>294</v>
      </c>
      <c r="C16" s="9" t="s">
        <v>299</v>
      </c>
      <c r="D16" s="12" t="s">
        <v>4</v>
      </c>
      <c r="E16" s="12" t="s">
        <v>140</v>
      </c>
      <c r="F16" s="22" t="s">
        <v>129</v>
      </c>
      <c r="G16" s="12" t="s">
        <v>129</v>
      </c>
      <c r="H16" s="12" t="s">
        <v>129</v>
      </c>
      <c r="I16" s="38" t="s">
        <v>129</v>
      </c>
      <c r="J16" s="38" t="s">
        <v>129</v>
      </c>
      <c r="L16"/>
    </row>
    <row r="17" spans="1:10" ht="20.100000000000001" customHeight="1" x14ac:dyDescent="0.25">
      <c r="A17" s="12">
        <v>4</v>
      </c>
      <c r="B17" s="13" t="s">
        <v>408</v>
      </c>
      <c r="C17" s="9" t="s">
        <v>46</v>
      </c>
      <c r="D17" s="11" t="s">
        <v>4</v>
      </c>
      <c r="E17" s="12" t="s">
        <v>140</v>
      </c>
      <c r="F17" s="22" t="s">
        <v>129</v>
      </c>
      <c r="G17" s="12" t="s">
        <v>129</v>
      </c>
      <c r="H17" s="12" t="s">
        <v>129</v>
      </c>
      <c r="I17" s="38" t="s">
        <v>129</v>
      </c>
      <c r="J17" s="38" t="s">
        <v>129</v>
      </c>
    </row>
    <row r="18" spans="1:10" ht="20.100000000000001" customHeight="1" x14ac:dyDescent="0.25">
      <c r="A18" s="12">
        <v>1</v>
      </c>
      <c r="B18" s="13" t="s">
        <v>336</v>
      </c>
      <c r="C18" s="9" t="s">
        <v>299</v>
      </c>
      <c r="D18" s="12" t="s">
        <v>4</v>
      </c>
      <c r="E18" s="12" t="s">
        <v>140</v>
      </c>
      <c r="F18" s="22" t="s">
        <v>129</v>
      </c>
      <c r="G18" s="12" t="s">
        <v>129</v>
      </c>
      <c r="H18" s="12" t="s">
        <v>129</v>
      </c>
      <c r="I18" s="38" t="s">
        <v>129</v>
      </c>
      <c r="J18" s="38" t="s">
        <v>129</v>
      </c>
    </row>
    <row r="19" spans="1:10" ht="20.100000000000001" customHeight="1" x14ac:dyDescent="0.25">
      <c r="A19" s="12">
        <v>14</v>
      </c>
      <c r="B19" s="9" t="s">
        <v>135</v>
      </c>
      <c r="C19" s="9" t="s">
        <v>46</v>
      </c>
      <c r="D19" s="11" t="s">
        <v>4</v>
      </c>
      <c r="E19" s="12" t="s">
        <v>140</v>
      </c>
      <c r="F19" s="22" t="s">
        <v>129</v>
      </c>
      <c r="G19" s="12" t="s">
        <v>129</v>
      </c>
      <c r="H19" s="12" t="s">
        <v>129</v>
      </c>
      <c r="I19" s="38" t="s">
        <v>129</v>
      </c>
      <c r="J19" s="38" t="s">
        <v>129</v>
      </c>
    </row>
    <row r="20" spans="1:10" x14ac:dyDescent="0.25">
      <c r="A20" s="116" t="s">
        <v>315</v>
      </c>
      <c r="B20" s="116"/>
      <c r="C20" s="116"/>
      <c r="D20" s="116"/>
      <c r="E20" s="116"/>
      <c r="F20" s="116"/>
      <c r="G20" s="116"/>
      <c r="H20" s="116"/>
      <c r="I20" s="116"/>
      <c r="J20" s="116"/>
    </row>
  </sheetData>
  <autoFilter ref="A6:J6" xr:uid="{BCF094BF-C595-46A3-AD8D-B91A40670CA5}">
    <sortState xmlns:xlrd2="http://schemas.microsoft.com/office/spreadsheetml/2017/richdata2" ref="A7:J15">
      <sortCondition ref="E6"/>
    </sortState>
  </autoFilter>
  <mergeCells count="4">
    <mergeCell ref="A1:I1"/>
    <mergeCell ref="A2:I2"/>
    <mergeCell ref="A3:J3"/>
    <mergeCell ref="A20:J20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3BAE-E797-4260-92F5-9FD6C63493F3}">
  <sheetPr>
    <tabColor rgb="FF00B0F0"/>
  </sheetPr>
  <dimension ref="A1:M45"/>
  <sheetViews>
    <sheetView windowProtection="1" showGridLines="0" zoomScale="120" zoomScaleNormal="120" workbookViewId="0">
      <selection activeCell="A3" sqref="A3:K3"/>
    </sheetView>
  </sheetViews>
  <sheetFormatPr defaultColWidth="9.140625" defaultRowHeight="15" x14ac:dyDescent="0.25"/>
  <cols>
    <col min="1" max="1" width="3.28515625" customWidth="1"/>
    <col min="2" max="2" width="24.5703125" customWidth="1"/>
    <col min="3" max="3" width="31.7109375" customWidth="1"/>
    <col min="4" max="4" width="6.140625" customWidth="1"/>
    <col min="5" max="5" width="5.85546875" customWidth="1"/>
    <col min="6" max="6" width="6.5703125" customWidth="1"/>
    <col min="7" max="7" width="6" customWidth="1"/>
    <col min="8" max="8" width="3.28515625" customWidth="1"/>
    <col min="9" max="9" width="3.42578125" customWidth="1"/>
    <col min="10" max="10" width="2.85546875" bestFit="1" customWidth="1"/>
    <col min="11" max="11" width="5.140625" customWidth="1"/>
  </cols>
  <sheetData>
    <row r="1" spans="1:13" ht="44.25" customHeight="1" x14ac:dyDescent="0.25">
      <c r="A1" s="117" t="s">
        <v>420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3" ht="55.5" customHeight="1" x14ac:dyDescent="0.25">
      <c r="A2" s="114" t="s">
        <v>443</v>
      </c>
      <c r="B2" s="114"/>
      <c r="C2" s="114"/>
      <c r="D2" s="114"/>
      <c r="E2" s="114"/>
      <c r="F2" s="114"/>
      <c r="G2" s="114"/>
      <c r="H2" s="114"/>
      <c r="I2" s="114"/>
      <c r="J2" s="114"/>
      <c r="K2" s="67"/>
    </row>
    <row r="3" spans="1:13" ht="29.25" customHeight="1" x14ac:dyDescent="0.25">
      <c r="A3" s="115" t="s">
        <v>492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3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3" x14ac:dyDescent="0.25">
      <c r="C5" s="8"/>
      <c r="D5" s="3"/>
      <c r="E5" s="78"/>
      <c r="F5" s="78"/>
      <c r="G5" s="83" t="s">
        <v>401</v>
      </c>
      <c r="H5" s="78"/>
      <c r="I5" s="80"/>
      <c r="J5" s="78"/>
      <c r="K5" s="75"/>
    </row>
    <row r="6" spans="1:13" x14ac:dyDescent="0.25">
      <c r="A6" s="69" t="s">
        <v>6</v>
      </c>
      <c r="B6" s="20" t="s">
        <v>7</v>
      </c>
      <c r="C6" s="20" t="s">
        <v>8</v>
      </c>
      <c r="D6" s="70" t="s">
        <v>13</v>
      </c>
      <c r="E6" s="70" t="s">
        <v>9</v>
      </c>
      <c r="F6" s="62" t="s">
        <v>199</v>
      </c>
      <c r="G6" s="62" t="s">
        <v>11</v>
      </c>
      <c r="H6" s="62" t="s">
        <v>10</v>
      </c>
      <c r="I6" s="62" t="s">
        <v>374</v>
      </c>
      <c r="J6" s="62" t="s">
        <v>89</v>
      </c>
      <c r="K6" s="62" t="s">
        <v>12</v>
      </c>
    </row>
    <row r="7" spans="1:13" s="7" customFormat="1" ht="20.100000000000001" customHeight="1" x14ac:dyDescent="0.25">
      <c r="A7" s="12" t="s">
        <v>470</v>
      </c>
      <c r="B7" s="13" t="s">
        <v>371</v>
      </c>
      <c r="C7" s="9" t="s">
        <v>372</v>
      </c>
      <c r="D7" s="12" t="s">
        <v>16</v>
      </c>
      <c r="E7" s="12" t="s">
        <v>348</v>
      </c>
      <c r="F7" s="12" t="s">
        <v>466</v>
      </c>
      <c r="G7" s="22">
        <v>64.92</v>
      </c>
      <c r="H7" s="12">
        <v>0</v>
      </c>
      <c r="I7" s="12">
        <v>0</v>
      </c>
      <c r="J7" s="12">
        <f t="shared" ref="J7:J19" si="0">SUM(H7:I7)</f>
        <v>0</v>
      </c>
      <c r="K7" s="38" t="s">
        <v>474</v>
      </c>
      <c r="M7"/>
    </row>
    <row r="8" spans="1:13" ht="20.100000000000001" customHeight="1" x14ac:dyDescent="0.25">
      <c r="A8" s="12">
        <v>4</v>
      </c>
      <c r="B8" s="13" t="s">
        <v>160</v>
      </c>
      <c r="C8" s="9" t="s">
        <v>161</v>
      </c>
      <c r="D8" s="12" t="s">
        <v>16</v>
      </c>
      <c r="E8" s="12" t="s">
        <v>65</v>
      </c>
      <c r="F8" s="12" t="s">
        <v>466</v>
      </c>
      <c r="G8" s="22">
        <v>67.98</v>
      </c>
      <c r="H8" s="12">
        <v>8</v>
      </c>
      <c r="I8" s="12">
        <v>0</v>
      </c>
      <c r="J8" s="12">
        <f t="shared" si="0"/>
        <v>8</v>
      </c>
      <c r="K8" s="38" t="s">
        <v>475</v>
      </c>
    </row>
    <row r="9" spans="1:13" s="7" customFormat="1" ht="20.100000000000001" customHeight="1" x14ac:dyDescent="0.25">
      <c r="A9" s="12">
        <v>6</v>
      </c>
      <c r="B9" s="13" t="s">
        <v>273</v>
      </c>
      <c r="C9" s="9" t="s">
        <v>274</v>
      </c>
      <c r="D9" s="12" t="s">
        <v>3</v>
      </c>
      <c r="E9" s="12" t="s">
        <v>348</v>
      </c>
      <c r="F9" s="12" t="s">
        <v>466</v>
      </c>
      <c r="G9" s="22">
        <v>76.11</v>
      </c>
      <c r="H9" s="12">
        <v>8</v>
      </c>
      <c r="I9" s="12">
        <v>0</v>
      </c>
      <c r="J9" s="12">
        <f t="shared" si="0"/>
        <v>8</v>
      </c>
      <c r="K9" s="38" t="s">
        <v>481</v>
      </c>
      <c r="M9"/>
    </row>
    <row r="10" spans="1:13" s="7" customFormat="1" ht="20.100000000000001" customHeight="1" x14ac:dyDescent="0.25">
      <c r="A10" s="12" t="s">
        <v>468</v>
      </c>
      <c r="B10" s="10" t="s">
        <v>495</v>
      </c>
      <c r="C10" s="9" t="s">
        <v>497</v>
      </c>
      <c r="D10" s="12" t="s">
        <v>494</v>
      </c>
      <c r="E10" s="12" t="s">
        <v>302</v>
      </c>
      <c r="F10" s="12"/>
      <c r="G10" s="22">
        <v>60.26</v>
      </c>
      <c r="H10" s="12">
        <v>0</v>
      </c>
      <c r="I10" s="12">
        <v>0</v>
      </c>
      <c r="J10" s="12">
        <f t="shared" si="0"/>
        <v>0</v>
      </c>
      <c r="K10" s="38" t="s">
        <v>474</v>
      </c>
      <c r="M10"/>
    </row>
    <row r="11" spans="1:13" ht="20.100000000000001" customHeight="1" x14ac:dyDescent="0.25">
      <c r="A11" s="12">
        <v>5</v>
      </c>
      <c r="B11" s="13" t="s">
        <v>390</v>
      </c>
      <c r="C11" s="9" t="s">
        <v>191</v>
      </c>
      <c r="D11" s="12" t="s">
        <v>27</v>
      </c>
      <c r="E11" s="12" t="s">
        <v>302</v>
      </c>
      <c r="F11" s="12"/>
      <c r="G11" s="22">
        <v>62.52</v>
      </c>
      <c r="H11" s="12">
        <v>0</v>
      </c>
      <c r="I11" s="12">
        <v>0</v>
      </c>
      <c r="J11" s="12">
        <f t="shared" si="0"/>
        <v>0</v>
      </c>
      <c r="K11" s="38" t="s">
        <v>475</v>
      </c>
    </row>
    <row r="12" spans="1:13" ht="20.100000000000001" customHeight="1" x14ac:dyDescent="0.25">
      <c r="A12" s="12">
        <v>1</v>
      </c>
      <c r="B12" s="13" t="s">
        <v>246</v>
      </c>
      <c r="C12" s="13" t="s">
        <v>326</v>
      </c>
      <c r="D12" s="12" t="s">
        <v>16</v>
      </c>
      <c r="E12" s="12" t="s">
        <v>302</v>
      </c>
      <c r="F12" s="44"/>
      <c r="G12" s="44">
        <v>62.7</v>
      </c>
      <c r="H12" s="12">
        <v>0</v>
      </c>
      <c r="I12" s="12">
        <v>0</v>
      </c>
      <c r="J12" s="12">
        <f t="shared" si="0"/>
        <v>0</v>
      </c>
      <c r="K12" s="38" t="s">
        <v>481</v>
      </c>
    </row>
    <row r="13" spans="1:13" ht="20.100000000000001" customHeight="1" x14ac:dyDescent="0.25">
      <c r="A13" s="12">
        <v>10</v>
      </c>
      <c r="B13" s="15" t="s">
        <v>307</v>
      </c>
      <c r="C13" s="9" t="s">
        <v>217</v>
      </c>
      <c r="D13" s="12" t="s">
        <v>38</v>
      </c>
      <c r="E13" s="11" t="s">
        <v>302</v>
      </c>
      <c r="F13" s="12" t="s">
        <v>337</v>
      </c>
      <c r="G13" s="22">
        <v>74.31</v>
      </c>
      <c r="H13" s="12">
        <v>0</v>
      </c>
      <c r="I13" s="12">
        <v>0</v>
      </c>
      <c r="J13" s="12">
        <f t="shared" si="0"/>
        <v>0</v>
      </c>
      <c r="K13" s="38" t="s">
        <v>500</v>
      </c>
    </row>
    <row r="14" spans="1:13" ht="20.100000000000001" customHeight="1" x14ac:dyDescent="0.25">
      <c r="A14" s="12">
        <v>3</v>
      </c>
      <c r="B14" s="17" t="s">
        <v>431</v>
      </c>
      <c r="C14" s="10" t="s">
        <v>158</v>
      </c>
      <c r="D14" s="12" t="s">
        <v>3</v>
      </c>
      <c r="E14" s="12" t="s">
        <v>302</v>
      </c>
      <c r="F14" s="12"/>
      <c r="G14" s="22">
        <v>78.489999999999995</v>
      </c>
      <c r="H14" s="12">
        <v>0</v>
      </c>
      <c r="I14" s="12">
        <v>0</v>
      </c>
      <c r="J14" s="12">
        <f t="shared" si="0"/>
        <v>0</v>
      </c>
      <c r="K14" s="38" t="s">
        <v>482</v>
      </c>
    </row>
    <row r="15" spans="1:13" ht="20.100000000000001" customHeight="1" x14ac:dyDescent="0.25">
      <c r="A15" s="12" t="s">
        <v>498</v>
      </c>
      <c r="B15" s="14" t="s">
        <v>496</v>
      </c>
      <c r="C15" s="13" t="s">
        <v>497</v>
      </c>
      <c r="D15" s="12" t="s">
        <v>494</v>
      </c>
      <c r="E15" s="12" t="s">
        <v>302</v>
      </c>
      <c r="F15" s="12"/>
      <c r="G15" s="22">
        <v>59.02</v>
      </c>
      <c r="H15" s="12">
        <v>4</v>
      </c>
      <c r="I15" s="12">
        <v>0</v>
      </c>
      <c r="J15" s="12">
        <f t="shared" si="0"/>
        <v>4</v>
      </c>
      <c r="K15" s="38" t="s">
        <v>480</v>
      </c>
    </row>
    <row r="16" spans="1:13" s="7" customFormat="1" ht="20.100000000000001" customHeight="1" x14ac:dyDescent="0.25">
      <c r="A16" s="12">
        <v>9</v>
      </c>
      <c r="B16" s="9" t="s">
        <v>436</v>
      </c>
      <c r="C16" s="9" t="s">
        <v>326</v>
      </c>
      <c r="D16" s="12" t="s">
        <v>16</v>
      </c>
      <c r="E16" s="12" t="s">
        <v>302</v>
      </c>
      <c r="F16" s="12"/>
      <c r="G16" s="22">
        <v>76.28</v>
      </c>
      <c r="H16" s="12">
        <v>4</v>
      </c>
      <c r="I16" s="12">
        <v>0</v>
      </c>
      <c r="J16" s="12">
        <f t="shared" si="0"/>
        <v>4</v>
      </c>
      <c r="K16" s="38" t="s">
        <v>478</v>
      </c>
      <c r="M16"/>
    </row>
    <row r="17" spans="1:13" s="7" customFormat="1" ht="20.100000000000001" customHeight="1" x14ac:dyDescent="0.25">
      <c r="A17" s="12">
        <v>7</v>
      </c>
      <c r="B17" s="17" t="s">
        <v>176</v>
      </c>
      <c r="C17" s="10" t="s">
        <v>277</v>
      </c>
      <c r="D17" s="12" t="s">
        <v>5</v>
      </c>
      <c r="E17" s="12" t="s">
        <v>302</v>
      </c>
      <c r="F17" s="12"/>
      <c r="G17" s="22">
        <v>72.290000000000006</v>
      </c>
      <c r="H17" s="12">
        <v>8</v>
      </c>
      <c r="I17" s="12">
        <v>0</v>
      </c>
      <c r="J17" s="12">
        <f t="shared" si="0"/>
        <v>8</v>
      </c>
      <c r="K17" s="38" t="s">
        <v>485</v>
      </c>
      <c r="M17"/>
    </row>
    <row r="18" spans="1:13" ht="20.100000000000001" customHeight="1" x14ac:dyDescent="0.25">
      <c r="A18" s="12" t="s">
        <v>471</v>
      </c>
      <c r="B18" s="15" t="s">
        <v>185</v>
      </c>
      <c r="C18" s="10" t="s">
        <v>118</v>
      </c>
      <c r="D18" s="12" t="s">
        <v>3</v>
      </c>
      <c r="E18" s="12" t="s">
        <v>302</v>
      </c>
      <c r="F18" s="12" t="s">
        <v>337</v>
      </c>
      <c r="G18" s="22">
        <v>74.099999999999994</v>
      </c>
      <c r="H18" s="12">
        <v>8</v>
      </c>
      <c r="I18" s="12">
        <v>0</v>
      </c>
      <c r="J18" s="12">
        <f t="shared" si="0"/>
        <v>8</v>
      </c>
      <c r="K18" s="38" t="s">
        <v>501</v>
      </c>
    </row>
    <row r="19" spans="1:13" ht="20.100000000000001" customHeight="1" x14ac:dyDescent="0.25">
      <c r="A19" s="12">
        <v>2</v>
      </c>
      <c r="B19" s="9" t="s">
        <v>75</v>
      </c>
      <c r="C19" s="9" t="s">
        <v>217</v>
      </c>
      <c r="D19" s="12" t="s">
        <v>38</v>
      </c>
      <c r="E19" s="11" t="s">
        <v>302</v>
      </c>
      <c r="F19" s="12"/>
      <c r="G19" s="22">
        <v>71.47</v>
      </c>
      <c r="H19" s="12">
        <v>12</v>
      </c>
      <c r="I19" s="12">
        <v>0</v>
      </c>
      <c r="J19" s="12">
        <f t="shared" si="0"/>
        <v>12</v>
      </c>
      <c r="K19" s="38">
        <v>10</v>
      </c>
    </row>
    <row r="20" spans="1:13" ht="20.100000000000001" customHeight="1" x14ac:dyDescent="0.25">
      <c r="A20" s="12">
        <v>8</v>
      </c>
      <c r="B20" s="13" t="s">
        <v>404</v>
      </c>
      <c r="C20" s="9" t="s">
        <v>299</v>
      </c>
      <c r="D20" s="12" t="s">
        <v>4</v>
      </c>
      <c r="E20" s="12" t="s">
        <v>302</v>
      </c>
      <c r="F20" s="12" t="s">
        <v>405</v>
      </c>
      <c r="G20" s="22" t="s">
        <v>129</v>
      </c>
      <c r="H20" s="12" t="s">
        <v>129</v>
      </c>
      <c r="I20" s="12" t="s">
        <v>129</v>
      </c>
      <c r="J20" s="38" t="s">
        <v>129</v>
      </c>
      <c r="K20" s="38" t="s">
        <v>129</v>
      </c>
    </row>
    <row r="21" spans="1:13" x14ac:dyDescent="0.25">
      <c r="A21" s="116" t="s">
        <v>315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4" spans="1:13" x14ac:dyDescent="0.25">
      <c r="B24" s="20" t="s">
        <v>7</v>
      </c>
      <c r="C24" s="20" t="s">
        <v>8</v>
      </c>
      <c r="D24" s="70" t="s">
        <v>13</v>
      </c>
      <c r="E24" s="70" t="s">
        <v>9</v>
      </c>
      <c r="F24" s="62" t="s">
        <v>499</v>
      </c>
      <c r="G24" s="62" t="s">
        <v>502</v>
      </c>
      <c r="H24" s="62" t="s">
        <v>503</v>
      </c>
      <c r="I24" s="62" t="s">
        <v>504</v>
      </c>
      <c r="J24" s="62" t="s">
        <v>89</v>
      </c>
      <c r="K24" s="62" t="s">
        <v>505</v>
      </c>
    </row>
    <row r="25" spans="1:13" ht="20.100000000000001" customHeight="1" x14ac:dyDescent="0.25">
      <c r="B25" s="9" t="s">
        <v>371</v>
      </c>
      <c r="C25" s="9" t="s">
        <v>372</v>
      </c>
      <c r="D25" s="12" t="s">
        <v>16</v>
      </c>
      <c r="E25" s="12" t="s">
        <v>466</v>
      </c>
      <c r="F25" s="38" t="s">
        <v>474</v>
      </c>
      <c r="G25" s="38">
        <v>4</v>
      </c>
      <c r="H25" s="12"/>
      <c r="I25" s="38"/>
      <c r="J25" s="12"/>
      <c r="K25" s="38"/>
    </row>
    <row r="26" spans="1:13" s="7" customFormat="1" ht="20.100000000000001" customHeight="1" x14ac:dyDescent="0.25">
      <c r="A26"/>
      <c r="B26" s="9" t="s">
        <v>160</v>
      </c>
      <c r="C26" s="9" t="s">
        <v>161</v>
      </c>
      <c r="D26" s="12" t="s">
        <v>16</v>
      </c>
      <c r="E26" s="12" t="s">
        <v>466</v>
      </c>
      <c r="F26" s="38" t="s">
        <v>475</v>
      </c>
      <c r="G26" s="38">
        <v>2</v>
      </c>
      <c r="H26" s="12"/>
      <c r="I26" s="38"/>
      <c r="J26" s="12"/>
      <c r="K26" s="38"/>
      <c r="M26"/>
    </row>
    <row r="27" spans="1:13" s="7" customFormat="1" ht="20.100000000000001" customHeight="1" x14ac:dyDescent="0.25">
      <c r="A27"/>
      <c r="B27" s="9" t="s">
        <v>273</v>
      </c>
      <c r="C27" s="9" t="s">
        <v>274</v>
      </c>
      <c r="D27" s="12" t="s">
        <v>3</v>
      </c>
      <c r="E27" s="12" t="s">
        <v>466</v>
      </c>
      <c r="F27" s="38" t="s">
        <v>481</v>
      </c>
      <c r="G27" s="38">
        <v>1</v>
      </c>
      <c r="H27" s="12"/>
      <c r="I27" s="38"/>
      <c r="J27" s="12"/>
      <c r="K27" s="38"/>
      <c r="M27"/>
    </row>
    <row r="29" spans="1:13" x14ac:dyDescent="0.25">
      <c r="B29" s="20" t="s">
        <v>7</v>
      </c>
      <c r="C29" s="20" t="s">
        <v>8</v>
      </c>
      <c r="D29" s="70" t="s">
        <v>13</v>
      </c>
      <c r="E29" s="70" t="s">
        <v>9</v>
      </c>
      <c r="F29" s="62" t="s">
        <v>499</v>
      </c>
      <c r="G29" s="62" t="s">
        <v>502</v>
      </c>
      <c r="H29" s="62" t="s">
        <v>503</v>
      </c>
      <c r="I29" s="62" t="s">
        <v>504</v>
      </c>
      <c r="J29" s="62" t="s">
        <v>89</v>
      </c>
      <c r="K29" s="62" t="s">
        <v>505</v>
      </c>
    </row>
    <row r="30" spans="1:13" ht="20.100000000000001" customHeight="1" x14ac:dyDescent="0.25">
      <c r="B30" s="9" t="s">
        <v>371</v>
      </c>
      <c r="C30" s="9" t="s">
        <v>372</v>
      </c>
      <c r="D30" s="12" t="s">
        <v>16</v>
      </c>
      <c r="E30" s="12" t="s">
        <v>348</v>
      </c>
      <c r="F30" s="38" t="s">
        <v>474</v>
      </c>
      <c r="G30" s="38">
        <v>3</v>
      </c>
      <c r="H30" s="12"/>
      <c r="I30" s="38"/>
      <c r="J30" s="12"/>
      <c r="K30" s="38"/>
    </row>
    <row r="31" spans="1:13" s="7" customFormat="1" ht="20.100000000000001" customHeight="1" x14ac:dyDescent="0.25">
      <c r="A31"/>
      <c r="B31" s="9" t="s">
        <v>273</v>
      </c>
      <c r="C31" s="9" t="s">
        <v>274</v>
      </c>
      <c r="D31" s="12" t="s">
        <v>3</v>
      </c>
      <c r="E31" s="12" t="s">
        <v>348</v>
      </c>
      <c r="F31" s="38" t="s">
        <v>475</v>
      </c>
      <c r="G31" s="38">
        <v>1</v>
      </c>
      <c r="H31" s="12"/>
      <c r="I31" s="38"/>
      <c r="J31" s="12"/>
      <c r="K31" s="38"/>
      <c r="M31"/>
    </row>
    <row r="32" spans="1:13" s="7" customFormat="1" ht="20.100000000000001" customHeight="1" x14ac:dyDescent="0.25">
      <c r="A32"/>
      <c r="B32" s="9" t="s">
        <v>160</v>
      </c>
      <c r="C32" s="9" t="s">
        <v>161</v>
      </c>
      <c r="D32" s="12" t="s">
        <v>16</v>
      </c>
      <c r="E32" s="12" t="s">
        <v>65</v>
      </c>
      <c r="F32" s="38" t="s">
        <v>474</v>
      </c>
      <c r="G32" s="38">
        <v>2</v>
      </c>
      <c r="H32" s="12"/>
      <c r="I32" s="38"/>
      <c r="J32" s="12"/>
      <c r="K32" s="38"/>
      <c r="M32"/>
    </row>
    <row r="34" spans="1:13" x14ac:dyDescent="0.25">
      <c r="B34" s="20" t="s">
        <v>7</v>
      </c>
      <c r="C34" s="20" t="s">
        <v>8</v>
      </c>
      <c r="D34" s="70" t="s">
        <v>13</v>
      </c>
      <c r="E34" s="70" t="s">
        <v>9</v>
      </c>
      <c r="F34" s="62" t="s">
        <v>499</v>
      </c>
      <c r="G34" s="62" t="s">
        <v>502</v>
      </c>
      <c r="H34" s="62" t="s">
        <v>503</v>
      </c>
      <c r="I34" s="62" t="s">
        <v>504</v>
      </c>
      <c r="J34" s="62" t="s">
        <v>89</v>
      </c>
      <c r="K34" s="62" t="s">
        <v>505</v>
      </c>
    </row>
    <row r="35" spans="1:13" s="7" customFormat="1" ht="20.100000000000001" customHeight="1" x14ac:dyDescent="0.25">
      <c r="A35"/>
      <c r="B35" s="10" t="s">
        <v>495</v>
      </c>
      <c r="C35" s="9" t="s">
        <v>497</v>
      </c>
      <c r="D35" s="12" t="s">
        <v>494</v>
      </c>
      <c r="E35" s="12" t="s">
        <v>302</v>
      </c>
      <c r="F35" s="38" t="s">
        <v>474</v>
      </c>
      <c r="G35" s="88">
        <v>11</v>
      </c>
      <c r="H35" s="12"/>
      <c r="I35" s="12"/>
      <c r="J35" s="12"/>
      <c r="K35" s="38"/>
      <c r="M35"/>
    </row>
    <row r="36" spans="1:13" ht="20.100000000000001" customHeight="1" x14ac:dyDescent="0.25">
      <c r="B36" s="9" t="s">
        <v>390</v>
      </c>
      <c r="C36" s="9" t="s">
        <v>191</v>
      </c>
      <c r="D36" s="12" t="s">
        <v>27</v>
      </c>
      <c r="E36" s="12" t="s">
        <v>302</v>
      </c>
      <c r="F36" s="38" t="s">
        <v>475</v>
      </c>
      <c r="G36" s="88">
        <v>9</v>
      </c>
      <c r="H36" s="12"/>
      <c r="I36" s="12"/>
      <c r="J36" s="12"/>
      <c r="K36" s="38"/>
    </row>
    <row r="37" spans="1:13" ht="20.100000000000001" customHeight="1" x14ac:dyDescent="0.25">
      <c r="B37" s="9" t="s">
        <v>246</v>
      </c>
      <c r="C37" s="13" t="s">
        <v>326</v>
      </c>
      <c r="D37" s="12" t="s">
        <v>16</v>
      </c>
      <c r="E37" s="12" t="s">
        <v>302</v>
      </c>
      <c r="F37" s="38" t="s">
        <v>481</v>
      </c>
      <c r="G37" s="88">
        <v>8</v>
      </c>
      <c r="H37" s="12"/>
      <c r="I37" s="12"/>
      <c r="J37" s="12"/>
      <c r="K37" s="38"/>
    </row>
    <row r="38" spans="1:13" ht="20.100000000000001" customHeight="1" x14ac:dyDescent="0.25">
      <c r="B38" s="15" t="s">
        <v>307</v>
      </c>
      <c r="C38" s="9" t="s">
        <v>217</v>
      </c>
      <c r="D38" s="12" t="s">
        <v>38</v>
      </c>
      <c r="E38" s="11" t="s">
        <v>302</v>
      </c>
      <c r="F38" s="38" t="s">
        <v>479</v>
      </c>
      <c r="G38" s="88">
        <v>7</v>
      </c>
      <c r="H38" s="12"/>
      <c r="I38" s="12"/>
      <c r="J38" s="12"/>
      <c r="K38" s="38"/>
    </row>
    <row r="39" spans="1:13" ht="20.100000000000001" customHeight="1" x14ac:dyDescent="0.25">
      <c r="B39" s="15" t="s">
        <v>431</v>
      </c>
      <c r="C39" s="10" t="s">
        <v>158</v>
      </c>
      <c r="D39" s="12" t="s">
        <v>3</v>
      </c>
      <c r="E39" s="12" t="s">
        <v>302</v>
      </c>
      <c r="F39" s="38" t="s">
        <v>482</v>
      </c>
      <c r="G39" s="88">
        <v>6</v>
      </c>
      <c r="H39" s="12"/>
      <c r="I39" s="12"/>
      <c r="J39" s="12"/>
      <c r="K39" s="38"/>
    </row>
    <row r="40" spans="1:13" ht="20.100000000000001" customHeight="1" x14ac:dyDescent="0.25">
      <c r="B40" s="10" t="s">
        <v>496</v>
      </c>
      <c r="C40" s="13" t="s">
        <v>497</v>
      </c>
      <c r="D40" s="12" t="s">
        <v>494</v>
      </c>
      <c r="E40" s="12" t="s">
        <v>302</v>
      </c>
      <c r="F40" s="38" t="s">
        <v>480</v>
      </c>
      <c r="G40" s="88">
        <v>5</v>
      </c>
      <c r="H40" s="12"/>
      <c r="I40" s="12"/>
      <c r="J40" s="12"/>
      <c r="K40" s="38"/>
    </row>
    <row r="41" spans="1:13" s="7" customFormat="1" ht="20.100000000000001" customHeight="1" x14ac:dyDescent="0.25">
      <c r="A41"/>
      <c r="B41" s="9" t="s">
        <v>436</v>
      </c>
      <c r="C41" s="9" t="s">
        <v>326</v>
      </c>
      <c r="D41" s="12" t="s">
        <v>16</v>
      </c>
      <c r="E41" s="12" t="s">
        <v>302</v>
      </c>
      <c r="F41" s="38" t="s">
        <v>478</v>
      </c>
      <c r="G41" s="88">
        <v>4</v>
      </c>
      <c r="H41" s="12"/>
      <c r="I41" s="12"/>
      <c r="J41" s="12"/>
      <c r="K41" s="38"/>
      <c r="M41"/>
    </row>
    <row r="42" spans="1:13" s="7" customFormat="1" ht="20.100000000000001" customHeight="1" x14ac:dyDescent="0.25">
      <c r="A42"/>
      <c r="B42" s="15" t="s">
        <v>176</v>
      </c>
      <c r="C42" s="10" t="s">
        <v>277</v>
      </c>
      <c r="D42" s="12" t="s">
        <v>5</v>
      </c>
      <c r="E42" s="12" t="s">
        <v>302</v>
      </c>
      <c r="F42" s="38" t="s">
        <v>485</v>
      </c>
      <c r="G42" s="88">
        <v>3</v>
      </c>
      <c r="H42" s="12"/>
      <c r="I42" s="12"/>
      <c r="J42" s="12"/>
      <c r="K42" s="38"/>
      <c r="M42"/>
    </row>
    <row r="43" spans="1:13" ht="20.100000000000001" customHeight="1" x14ac:dyDescent="0.25">
      <c r="B43" s="15" t="s">
        <v>185</v>
      </c>
      <c r="C43" s="10" t="s">
        <v>118</v>
      </c>
      <c r="D43" s="12" t="s">
        <v>3</v>
      </c>
      <c r="E43" s="12" t="s">
        <v>302</v>
      </c>
      <c r="F43" s="38" t="s">
        <v>486</v>
      </c>
      <c r="G43" s="88">
        <v>2</v>
      </c>
      <c r="H43" s="12"/>
      <c r="I43" s="12"/>
      <c r="J43" s="12"/>
      <c r="K43" s="38"/>
    </row>
    <row r="44" spans="1:13" ht="20.100000000000001" customHeight="1" x14ac:dyDescent="0.25">
      <c r="B44" s="9" t="s">
        <v>75</v>
      </c>
      <c r="C44" s="9" t="s">
        <v>217</v>
      </c>
      <c r="D44" s="12" t="s">
        <v>38</v>
      </c>
      <c r="E44" s="11" t="s">
        <v>302</v>
      </c>
      <c r="F44" s="38" t="s">
        <v>487</v>
      </c>
      <c r="G44" s="88">
        <v>1</v>
      </c>
      <c r="H44" s="12"/>
      <c r="I44" s="12"/>
      <c r="J44" s="12"/>
      <c r="K44" s="38"/>
    </row>
    <row r="45" spans="1:13" x14ac:dyDescent="0.25">
      <c r="A45" s="119" t="s">
        <v>315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</row>
  </sheetData>
  <autoFilter ref="A6:K6" xr:uid="{BCF094BF-C595-46A3-AD8D-B91A40670CA5}">
    <sortState xmlns:xlrd2="http://schemas.microsoft.com/office/spreadsheetml/2017/richdata2" ref="A7:K19">
      <sortCondition ref="E6"/>
    </sortState>
  </autoFilter>
  <mergeCells count="5">
    <mergeCell ref="A45:K45"/>
    <mergeCell ref="A1:J1"/>
    <mergeCell ref="A2:J2"/>
    <mergeCell ref="A3:K3"/>
    <mergeCell ref="A21:K21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ESTABULAGEM.</vt:lpstr>
      <vt:lpstr>P1.</vt:lpstr>
      <vt:lpstr>P2.</vt:lpstr>
      <vt:lpstr>P3.</vt:lpstr>
      <vt:lpstr>P4.</vt:lpstr>
      <vt:lpstr>P5.</vt:lpstr>
      <vt:lpstr>P6.</vt:lpstr>
      <vt:lpstr>P7.</vt:lpstr>
      <vt:lpstr>P8.</vt:lpstr>
      <vt:lpstr>P9.</vt:lpstr>
      <vt:lpstr>P10.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P11 (2)</vt:lpstr>
      <vt:lpstr>EQ LA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2024-06-16T17:58:21Z</cp:lastPrinted>
  <dcterms:created xsi:type="dcterms:W3CDTF">2015-05-12T16:45:24Z</dcterms:created>
  <dcterms:modified xsi:type="dcterms:W3CDTF">2024-08-28T12:26:46Z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