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50" activeTab="2"/>
  </bookViews>
  <sheets>
    <sheet name="Задача 1" sheetId="1" r:id="rId1"/>
    <sheet name="Задача 2" sheetId="3" r:id="rId2"/>
    <sheet name="Задача 3" sheetId="4" r:id="rId3"/>
  </sheets>
  <definedNames>
    <definedName name="solver_adj" localSheetId="0" hidden="1">'Задача 1'!$L$8:$L$9</definedName>
    <definedName name="solver_adj" localSheetId="2" hidden="1">'Задача 3'!$O$14:$S$16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2</definedName>
    <definedName name="solver_eng" localSheetId="0" hidden="1">1</definedName>
    <definedName name="solver_eng" localSheetId="2" hidden="1">2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'Задача 1'!$L$8:$L$9</definedName>
    <definedName name="solver_lhs1" localSheetId="2" hidden="1">'Задача 3'!$N$14</definedName>
    <definedName name="solver_lhs10" localSheetId="2" hidden="1">'Задача 3'!$S$13</definedName>
    <definedName name="solver_lhs2" localSheetId="0" hidden="1">'Задача 1'!$L$8:$L$9</definedName>
    <definedName name="solver_lhs2" localSheetId="2" hidden="1">'Задача 3'!$N$15</definedName>
    <definedName name="solver_lhs3" localSheetId="0" hidden="1">'Задача 1'!$O$13</definedName>
    <definedName name="solver_lhs3" localSheetId="2" hidden="1">'Задача 3'!$N$16</definedName>
    <definedName name="solver_lhs4" localSheetId="0" hidden="1">'Задача 1'!$O$14</definedName>
    <definedName name="solver_lhs4" localSheetId="2" hidden="1">'Задача 3'!$N$20</definedName>
    <definedName name="solver_lhs5" localSheetId="0" hidden="1">'Задача 1'!$O$15</definedName>
    <definedName name="solver_lhs5" localSheetId="2" hidden="1">'Задача 3'!$O$13</definedName>
    <definedName name="solver_lhs6" localSheetId="2" hidden="1">'Задача 3'!$O$14:$S$16</definedName>
    <definedName name="solver_lhs7" localSheetId="2" hidden="1">'Задача 3'!$P$13</definedName>
    <definedName name="solver_lhs8" localSheetId="2" hidden="1">'Задача 3'!$Q$13</definedName>
    <definedName name="solver_lhs9" localSheetId="2" hidden="1">'Задача 3'!$R$13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5</definedName>
    <definedName name="solver_num" localSheetId="2" hidden="1">10</definedName>
    <definedName name="solver_nwt" localSheetId="0" hidden="1">1</definedName>
    <definedName name="solver_nwt" localSheetId="2" hidden="1">1</definedName>
    <definedName name="solver_opt" localSheetId="0" hidden="1">'Задача 1'!$O$12</definedName>
    <definedName name="solver_opt" localSheetId="2" hidden="1">'Задача 3'!$P$13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2</definedName>
    <definedName name="solver_rel1" localSheetId="0" hidden="1">4</definedName>
    <definedName name="solver_rel1" localSheetId="2" hidden="1">2</definedName>
    <definedName name="solver_rel10" localSheetId="2" hidden="1">2</definedName>
    <definedName name="solver_rel2" localSheetId="0" hidden="1">3</definedName>
    <definedName name="solver_rel2" localSheetId="2" hidden="1">2</definedName>
    <definedName name="solver_rel3" localSheetId="0" hidden="1">1</definedName>
    <definedName name="solver_rel3" localSheetId="2" hidden="1">2</definedName>
    <definedName name="solver_rel4" localSheetId="0" hidden="1">1</definedName>
    <definedName name="solver_rel4" localSheetId="2" hidden="1">3</definedName>
    <definedName name="solver_rel5" localSheetId="0" hidden="1">1</definedName>
    <definedName name="solver_rel5" localSheetId="2" hidden="1">2</definedName>
    <definedName name="solver_rel6" localSheetId="2" hidden="1">4</definedName>
    <definedName name="solver_rel7" localSheetId="2" hidden="1">2</definedName>
    <definedName name="solver_rel8" localSheetId="2" hidden="1">2</definedName>
    <definedName name="solver_rel9" localSheetId="2" hidden="1">2</definedName>
    <definedName name="solver_rhs1" localSheetId="0" hidden="1">целое</definedName>
    <definedName name="solver_rhs1" localSheetId="2" hidden="1">'Задача 3'!$N$6</definedName>
    <definedName name="solver_rhs10" localSheetId="2" hidden="1">'Задача 3'!$S$5</definedName>
    <definedName name="solver_rhs2" localSheetId="0" hidden="1">0</definedName>
    <definedName name="solver_rhs2" localSheetId="2" hidden="1">'Задача 3'!$N$7</definedName>
    <definedName name="solver_rhs3" localSheetId="0" hidden="1">'Задача 1'!$O$7</definedName>
    <definedName name="solver_rhs3" localSheetId="2" hidden="1">'Задача 3'!$N$8</definedName>
    <definedName name="solver_rhs4" localSheetId="0" hidden="1">'Задача 1'!$P$7</definedName>
    <definedName name="solver_rhs4" localSheetId="2" hidden="1">0</definedName>
    <definedName name="solver_rhs5" localSheetId="0" hidden="1">'Задача 1'!$Q$7</definedName>
    <definedName name="solver_rhs5" localSheetId="2" hidden="1">'Задача 3'!$O$5</definedName>
    <definedName name="solver_rhs6" localSheetId="2" hidden="1">целое</definedName>
    <definedName name="solver_rhs7" localSheetId="2" hidden="1">'Задача 3'!$P$5</definedName>
    <definedName name="solver_rhs8" localSheetId="2" hidden="1">'Задача 3'!$Q$5</definedName>
    <definedName name="solver_rhs9" localSheetId="2" hidden="1">'Задача 3'!$R$5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2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1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4" l="1"/>
  <c r="N14" i="4"/>
  <c r="P13" i="4"/>
  <c r="Q13" i="4"/>
  <c r="R13" i="4"/>
  <c r="S13" i="4"/>
  <c r="O13" i="4"/>
  <c r="N15" i="4"/>
  <c r="N9" i="4"/>
  <c r="T5" i="4"/>
  <c r="L13" i="1"/>
  <c r="L12" i="1"/>
  <c r="L11" i="1"/>
  <c r="O15" i="1"/>
  <c r="O14" i="1"/>
  <c r="O13" i="1"/>
  <c r="O12" i="1"/>
  <c r="N20" i="4" l="1"/>
</calcChain>
</file>

<file path=xl/sharedStrings.xml><?xml version="1.0" encoding="utf-8"?>
<sst xmlns="http://schemas.openxmlformats.org/spreadsheetml/2006/main" count="136" uniqueCount="87">
  <si>
    <t xml:space="preserve">Для производства двух видов продукции А и В используются материалы трех сортов. </t>
  </si>
  <si>
    <t xml:space="preserve">На изготовление единицы изделия А (В) расходуется a1 (b1) кг материала 1-го сорта, </t>
  </si>
  <si>
    <t>a2 (b2) кг материала 2-го сорта, a3 (b3) кг материала 3-го сорта.</t>
  </si>
  <si>
    <t>Всего имеется c1, c2, c3 кг материалов 1-го сорта, 2-го сорта и 3-го сорта соответственно.</t>
  </si>
  <si>
    <t xml:space="preserve">Реализация единицы продукции А (В) приносит прибыль Pa (Pb) рублей. </t>
  </si>
  <si>
    <t>При каком объеме производства прибыль будет максимальна?</t>
  </si>
  <si>
    <t>1. Построить таблицу исходных данных</t>
  </si>
  <si>
    <t>3. Определить цель задачи</t>
  </si>
  <si>
    <t>4. Определить критерий оптимальности</t>
  </si>
  <si>
    <t>5. Построить модель задачи</t>
  </si>
  <si>
    <t>6. Найти оптимальное решение задачи с помощью надстройки Поиск решения</t>
  </si>
  <si>
    <t>7. Сделать вывод по объему производства и по остаткам материалов</t>
  </si>
  <si>
    <t>2. Обозначить неизвестные задачи</t>
  </si>
  <si>
    <t>Варианты исходных данных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</si>
  <si>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</si>
  <si>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</si>
  <si>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</si>
  <si>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</si>
  <si>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</si>
  <si>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</si>
  <si>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</si>
  <si>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</si>
  <si>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</si>
  <si>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Pa</t>
  </si>
  <si>
    <t>Pb</t>
  </si>
  <si>
    <t>Задача 1</t>
  </si>
  <si>
    <t>Задача 2</t>
  </si>
  <si>
    <t>Торговое предприятие для продажи товаров вида А, Б, В использует ресурсы:</t>
  </si>
  <si>
    <t>торговая площадь (общий объем b1, м2), время младшего торгового персонала (общий объем b2, человеко-часов),</t>
  </si>
  <si>
    <t>время старшего торгового персонала (общий объем b3, человеко-часов).</t>
  </si>
  <si>
    <t>Затраты на продажу одной партии товаров вида А составляют a11 м2 торговой площади,</t>
  </si>
  <si>
    <t>a21 человеко-часов мл.торгового персонала, a31 человеко-часов ст.торгового персонала.</t>
  </si>
  <si>
    <t>Для товаров Б и В эти числа составляют соответственно a12, a22, a32 и a13, a23, a33.</t>
  </si>
  <si>
    <t>Прибыль от реализации одной партии товаров А, Б, В равна c1, c2, c3 соответственно.</t>
  </si>
  <si>
    <t>При каких объемах продаж прибыль будет максимальна?</t>
  </si>
  <si>
    <t>7. Сделать вывод по объемам продаж и использованию ресурсов</t>
  </si>
  <si>
    <t>a11</t>
  </si>
  <si>
    <t>a12</t>
  </si>
  <si>
    <t>a13</t>
  </si>
  <si>
    <t>a21</t>
  </si>
  <si>
    <t>a22</t>
  </si>
  <si>
    <t>a23</t>
  </si>
  <si>
    <t>a31</t>
  </si>
  <si>
    <t>a32</t>
  </si>
  <si>
    <t>a33</t>
  </si>
  <si>
    <t>Задача 3</t>
  </si>
  <si>
    <t xml:space="preserve">Есть три поставщика с мощностями c1, c2, c3 соответственно и пять потребителей со спросом </t>
  </si>
  <si>
    <t>d1, d2, d3, d4, d5 соответственно некоторого груза.</t>
  </si>
  <si>
    <t>Стоимость доставки единицы груза от каждого поставщика к каждому потребителю задается</t>
  </si>
  <si>
    <t xml:space="preserve">матрицей A размера 3х5. </t>
  </si>
  <si>
    <t>Найти оптимальный план поставок.</t>
  </si>
  <si>
    <t>1. Построить матрицу стоимостей перевозки</t>
  </si>
  <si>
    <t>7. Сделать вывод по распределению доставки груза от поставщиков к потребителям</t>
  </si>
  <si>
    <t>3. Определить вид модели задачи (открытая или закрытая)</t>
  </si>
  <si>
    <t>d1</t>
  </si>
  <si>
    <t>d2</t>
  </si>
  <si>
    <t>d3</t>
  </si>
  <si>
    <t>d4</t>
  </si>
  <si>
    <t>a14</t>
  </si>
  <si>
    <t>a15</t>
  </si>
  <si>
    <t>a24</t>
  </si>
  <si>
    <t>a25</t>
  </si>
  <si>
    <t>a34</t>
  </si>
  <si>
    <t>a35</t>
  </si>
  <si>
    <t>d5</t>
  </si>
  <si>
    <t>Решение:</t>
  </si>
  <si>
    <t>Виды Продукция</t>
  </si>
  <si>
    <t>Сорты</t>
  </si>
  <si>
    <t>1 сорт</t>
  </si>
  <si>
    <t>2 сорт</t>
  </si>
  <si>
    <t>3 сорт</t>
  </si>
  <si>
    <t>A</t>
  </si>
  <si>
    <t>B</t>
  </si>
  <si>
    <t>Материалы</t>
  </si>
  <si>
    <t>Прибль</t>
  </si>
  <si>
    <t xml:space="preserve">Неизвестные задачи: x1 и x2 количество продукции 1 и 2 вида соответственно </t>
  </si>
  <si>
    <t>Определить x1 и x2</t>
  </si>
  <si>
    <t>Критерии оптимальности - max</t>
  </si>
  <si>
    <t>Целевая функция</t>
  </si>
  <si>
    <t>x1</t>
  </si>
  <si>
    <t>x2</t>
  </si>
  <si>
    <t xml:space="preserve">Вывод: Максимум прибыли будет равен 57 ден. ед., при изготовлении продукции x1-6 и x2 - 3 . Первого ресурса останется 67, ворого -94 ед. и третьего - 73 ед.  </t>
  </si>
  <si>
    <t>Поставщика</t>
  </si>
  <si>
    <t>Потребители</t>
  </si>
  <si>
    <t>с1</t>
  </si>
  <si>
    <t>с2</t>
  </si>
  <si>
    <t>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</si>
</sst>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B2" zoomScaleNormal="100" workbookViewId="0">
      <selection activeCell="N16" sqref="N16"/>
    </sheetView>
  </sheetViews>
  <sheetFormatPr defaultRowHeight="15" x14ac:dyDescent="0.25"/>
  <cols>
    <col min="14" max="14" width="22.7109375" bestFit="1" customWidth="1"/>
  </cols>
  <sheetData>
    <row r="1" spans="1:18" ht="15.75" x14ac:dyDescent="0.25">
      <c r="A1" s="6" t="s">
        <v>25</v>
      </c>
      <c r="N1" t="s">
        <v>65</v>
      </c>
    </row>
    <row r="3" spans="1:18" ht="15.75" x14ac:dyDescent="0.25">
      <c r="A3" s="1" t="s">
        <v>0</v>
      </c>
      <c r="N3" s="10" t="s">
        <v>66</v>
      </c>
      <c r="O3" s="11" t="s">
        <v>67</v>
      </c>
      <c r="P3" s="11"/>
      <c r="Q3" s="11"/>
      <c r="R3" s="11" t="s">
        <v>74</v>
      </c>
    </row>
    <row r="4" spans="1:18" ht="15.75" x14ac:dyDescent="0.25">
      <c r="A4" s="1" t="s">
        <v>1</v>
      </c>
      <c r="N4" s="10"/>
      <c r="O4" s="12" t="s">
        <v>68</v>
      </c>
      <c r="P4" s="12" t="s">
        <v>69</v>
      </c>
      <c r="Q4" s="12" t="s">
        <v>70</v>
      </c>
      <c r="R4" s="11"/>
    </row>
    <row r="5" spans="1:18" ht="15.75" x14ac:dyDescent="0.25">
      <c r="A5" s="1" t="s">
        <v>2</v>
      </c>
      <c r="N5" s="12" t="s">
        <v>71</v>
      </c>
      <c r="O5" s="12">
        <v>50</v>
      </c>
      <c r="P5" s="12">
        <v>63</v>
      </c>
      <c r="Q5" s="12">
        <v>200</v>
      </c>
      <c r="R5" s="12">
        <v>7</v>
      </c>
    </row>
    <row r="6" spans="1:18" ht="15.75" x14ac:dyDescent="0.25">
      <c r="A6" s="1" t="s">
        <v>3</v>
      </c>
      <c r="N6" s="12" t="s">
        <v>72</v>
      </c>
      <c r="O6" s="12">
        <v>91</v>
      </c>
      <c r="P6" s="12">
        <v>76</v>
      </c>
      <c r="Q6" s="12">
        <v>49</v>
      </c>
      <c r="R6" s="12">
        <v>5</v>
      </c>
    </row>
    <row r="7" spans="1:18" ht="15.75" x14ac:dyDescent="0.25">
      <c r="A7" s="1" t="s">
        <v>4</v>
      </c>
      <c r="N7" s="12" t="s">
        <v>73</v>
      </c>
      <c r="O7" s="12">
        <v>640</v>
      </c>
      <c r="P7" s="12">
        <v>700</v>
      </c>
      <c r="Q7" s="12">
        <v>1420</v>
      </c>
      <c r="R7" s="12"/>
    </row>
    <row r="8" spans="1:18" ht="15.75" x14ac:dyDescent="0.25">
      <c r="A8" s="1" t="s">
        <v>5</v>
      </c>
      <c r="K8" s="13" t="s">
        <v>79</v>
      </c>
      <c r="L8">
        <v>6</v>
      </c>
    </row>
    <row r="9" spans="1:18" ht="15.75" x14ac:dyDescent="0.25">
      <c r="A9" s="1"/>
      <c r="K9" s="13" t="s">
        <v>80</v>
      </c>
      <c r="L9">
        <v>3</v>
      </c>
      <c r="N9" t="s">
        <v>75</v>
      </c>
    </row>
    <row r="10" spans="1:18" ht="15.75" x14ac:dyDescent="0.25">
      <c r="A10" s="1" t="s">
        <v>6</v>
      </c>
      <c r="N10" t="s">
        <v>76</v>
      </c>
    </row>
    <row r="11" spans="1:18" ht="15.75" x14ac:dyDescent="0.25">
      <c r="A11" s="1" t="s">
        <v>12</v>
      </c>
      <c r="K11">
        <v>1</v>
      </c>
      <c r="L11">
        <f>O7-O13</f>
        <v>67</v>
      </c>
      <c r="N11" t="s">
        <v>77</v>
      </c>
    </row>
    <row r="12" spans="1:18" ht="15.75" x14ac:dyDescent="0.25">
      <c r="A12" s="1" t="s">
        <v>7</v>
      </c>
      <c r="K12">
        <v>2</v>
      </c>
      <c r="L12">
        <f>P7-O14</f>
        <v>94</v>
      </c>
      <c r="N12" t="s">
        <v>78</v>
      </c>
      <c r="O12">
        <f xml:space="preserve"> R5*L8+R6*L9</f>
        <v>57</v>
      </c>
    </row>
    <row r="13" spans="1:18" ht="15.75" x14ac:dyDescent="0.25">
      <c r="A13" s="1" t="s">
        <v>8</v>
      </c>
      <c r="K13">
        <v>3</v>
      </c>
      <c r="L13">
        <f>Q7-O15</f>
        <v>73</v>
      </c>
      <c r="N13" t="s">
        <v>68</v>
      </c>
      <c r="O13">
        <f>O5*L8+O6*L9</f>
        <v>573</v>
      </c>
    </row>
    <row r="14" spans="1:18" ht="15.75" x14ac:dyDescent="0.25">
      <c r="A14" s="1" t="s">
        <v>9</v>
      </c>
      <c r="N14" t="s">
        <v>69</v>
      </c>
      <c r="O14">
        <f>P5*L8+P6*L9</f>
        <v>606</v>
      </c>
    </row>
    <row r="15" spans="1:18" ht="15.75" x14ac:dyDescent="0.25">
      <c r="A15" s="1" t="s">
        <v>10</v>
      </c>
      <c r="N15" t="s">
        <v>70</v>
      </c>
      <c r="O15">
        <f>Q5*L8+Q6*L9</f>
        <v>1347</v>
      </c>
    </row>
    <row r="16" spans="1:18" ht="15.75" x14ac:dyDescent="0.25">
      <c r="A16" s="1" t="s">
        <v>11</v>
      </c>
      <c r="N16" t="s">
        <v>81</v>
      </c>
    </row>
    <row r="18" spans="1:11" ht="15.75" x14ac:dyDescent="0.25">
      <c r="A18" s="1" t="s">
        <v>13</v>
      </c>
    </row>
    <row r="19" spans="1:11" ht="15.75" x14ac:dyDescent="0.25">
      <c r="A19" s="2"/>
      <c r="B19" s="3">
        <v>1</v>
      </c>
      <c r="C19" s="3">
        <v>2</v>
      </c>
      <c r="D19" s="3">
        <v>3</v>
      </c>
      <c r="E19" s="3">
        <v>4</v>
      </c>
      <c r="F19" s="3">
        <v>5</v>
      </c>
      <c r="G19" s="3">
        <v>6</v>
      </c>
      <c r="H19" s="3">
        <v>7</v>
      </c>
      <c r="I19" s="3">
        <v>8</v>
      </c>
      <c r="J19" s="3">
        <v>9</v>
      </c>
      <c r="K19" s="4">
        <v>10</v>
      </c>
    </row>
    <row r="20" spans="1:11" ht="15.75" x14ac:dyDescent="0.25">
      <c r="A20" s="2" t="s">
        <v>14</v>
      </c>
      <c r="B20" s="5">
        <v>35</v>
      </c>
      <c r="C20" s="5">
        <v>27</v>
      </c>
      <c r="D20" s="5">
        <v>41</v>
      </c>
      <c r="E20" s="5">
        <v>50</v>
      </c>
      <c r="F20" s="5">
        <v>57</v>
      </c>
      <c r="G20" s="5">
        <v>31</v>
      </c>
      <c r="H20" s="5">
        <v>38</v>
      </c>
      <c r="I20" s="5">
        <v>45</v>
      </c>
      <c r="J20" s="5">
        <v>52</v>
      </c>
      <c r="K20" s="5">
        <v>61</v>
      </c>
    </row>
    <row r="21" spans="1:11" ht="15.75" x14ac:dyDescent="0.25">
      <c r="A21" s="2" t="s">
        <v>15</v>
      </c>
      <c r="B21" s="5">
        <v>45</v>
      </c>
      <c r="C21" s="5">
        <v>36</v>
      </c>
      <c r="D21" s="5">
        <v>54</v>
      </c>
      <c r="E21" s="5">
        <v>63</v>
      </c>
      <c r="F21" s="5">
        <v>72</v>
      </c>
      <c r="G21" s="5">
        <v>41</v>
      </c>
      <c r="H21" s="5">
        <v>50</v>
      </c>
      <c r="I21" s="5">
        <v>50</v>
      </c>
      <c r="J21" s="5">
        <v>67</v>
      </c>
      <c r="K21" s="5">
        <v>77</v>
      </c>
    </row>
    <row r="22" spans="1:11" ht="15.75" x14ac:dyDescent="0.25">
      <c r="A22" s="2" t="s">
        <v>16</v>
      </c>
      <c r="B22" s="5">
        <v>145</v>
      </c>
      <c r="C22" s="5">
        <v>117</v>
      </c>
      <c r="D22" s="5">
        <v>174</v>
      </c>
      <c r="E22" s="5">
        <v>200</v>
      </c>
      <c r="F22" s="5">
        <v>89</v>
      </c>
      <c r="G22" s="5">
        <v>130</v>
      </c>
      <c r="H22" s="5">
        <v>160</v>
      </c>
      <c r="I22" s="5">
        <v>189</v>
      </c>
      <c r="J22" s="5">
        <v>217</v>
      </c>
      <c r="K22" s="5">
        <v>246</v>
      </c>
    </row>
    <row r="23" spans="1:11" ht="15.75" x14ac:dyDescent="0.25">
      <c r="A23" s="2" t="s">
        <v>17</v>
      </c>
      <c r="B23" s="5">
        <v>64</v>
      </c>
      <c r="C23" s="5">
        <v>52</v>
      </c>
      <c r="D23" s="5">
        <v>78</v>
      </c>
      <c r="E23" s="5">
        <v>91</v>
      </c>
      <c r="F23" s="5">
        <v>100</v>
      </c>
      <c r="G23" s="5">
        <v>57</v>
      </c>
      <c r="H23" s="5">
        <v>71</v>
      </c>
      <c r="I23" s="5">
        <v>84</v>
      </c>
      <c r="J23" s="5">
        <v>97</v>
      </c>
      <c r="K23" s="5">
        <v>110</v>
      </c>
    </row>
    <row r="24" spans="1:11" ht="15.75" x14ac:dyDescent="0.25">
      <c r="A24" s="2" t="s">
        <v>18</v>
      </c>
      <c r="B24" s="5">
        <v>56</v>
      </c>
      <c r="C24" s="5">
        <v>43</v>
      </c>
      <c r="D24" s="5">
        <v>65</v>
      </c>
      <c r="E24" s="5">
        <v>76</v>
      </c>
      <c r="F24" s="5">
        <v>210</v>
      </c>
      <c r="G24" s="5">
        <v>50</v>
      </c>
      <c r="H24" s="5">
        <v>61</v>
      </c>
      <c r="I24" s="5">
        <v>71</v>
      </c>
      <c r="J24" s="5">
        <v>82</v>
      </c>
      <c r="K24" s="5">
        <v>93</v>
      </c>
    </row>
    <row r="25" spans="1:11" ht="15.75" x14ac:dyDescent="0.25">
      <c r="A25" s="2" t="s">
        <v>19</v>
      </c>
      <c r="B25" s="5">
        <v>37</v>
      </c>
      <c r="C25" s="5">
        <v>28</v>
      </c>
      <c r="D25" s="5">
        <v>41</v>
      </c>
      <c r="E25" s="5">
        <v>49</v>
      </c>
      <c r="F25" s="5">
        <v>57</v>
      </c>
      <c r="G25" s="5">
        <v>21</v>
      </c>
      <c r="H25" s="5">
        <v>39</v>
      </c>
      <c r="I25" s="5">
        <v>46</v>
      </c>
      <c r="J25" s="5">
        <v>52</v>
      </c>
      <c r="K25" s="5">
        <v>59</v>
      </c>
    </row>
    <row r="26" spans="1:11" ht="15.75" x14ac:dyDescent="0.25">
      <c r="A26" s="2" t="s">
        <v>20</v>
      </c>
      <c r="B26" s="5">
        <v>460</v>
      </c>
      <c r="C26" s="5">
        <v>360</v>
      </c>
      <c r="D26" s="5">
        <v>550</v>
      </c>
      <c r="E26" s="5">
        <v>640</v>
      </c>
      <c r="F26" s="5">
        <v>720</v>
      </c>
      <c r="G26" s="5">
        <v>410</v>
      </c>
      <c r="H26" s="5">
        <v>500</v>
      </c>
      <c r="I26" s="5">
        <v>590</v>
      </c>
      <c r="J26" s="5">
        <v>680</v>
      </c>
      <c r="K26" s="5">
        <v>770</v>
      </c>
    </row>
    <row r="27" spans="1:11" ht="15.75" x14ac:dyDescent="0.25">
      <c r="A27" s="2" t="s">
        <v>21</v>
      </c>
      <c r="B27" s="5">
        <v>500</v>
      </c>
      <c r="C27" s="5">
        <v>400</v>
      </c>
      <c r="D27" s="5">
        <v>600</v>
      </c>
      <c r="E27" s="5">
        <v>700</v>
      </c>
      <c r="F27" s="5">
        <v>800</v>
      </c>
      <c r="G27" s="5">
        <v>450</v>
      </c>
      <c r="H27" s="5">
        <v>550</v>
      </c>
      <c r="I27" s="5">
        <v>650</v>
      </c>
      <c r="J27" s="5">
        <v>750</v>
      </c>
      <c r="K27" s="5">
        <v>850</v>
      </c>
    </row>
    <row r="28" spans="1:11" ht="15.75" x14ac:dyDescent="0.25">
      <c r="A28" s="2" t="s">
        <v>22</v>
      </c>
      <c r="B28" s="5">
        <v>1000</v>
      </c>
      <c r="C28" s="5">
        <v>810</v>
      </c>
      <c r="D28" s="5">
        <v>1210</v>
      </c>
      <c r="E28" s="5">
        <v>1420</v>
      </c>
      <c r="F28" s="5">
        <v>1600</v>
      </c>
      <c r="G28" s="5">
        <v>910</v>
      </c>
      <c r="H28" s="5">
        <v>1100</v>
      </c>
      <c r="I28" s="5">
        <v>650</v>
      </c>
      <c r="J28" s="5">
        <v>1500</v>
      </c>
      <c r="K28" s="5">
        <v>1700</v>
      </c>
    </row>
    <row r="29" spans="1:11" ht="15.75" x14ac:dyDescent="0.25">
      <c r="A29" s="2" t="s">
        <v>23</v>
      </c>
      <c r="B29" s="5">
        <v>10</v>
      </c>
      <c r="C29" s="5">
        <v>8</v>
      </c>
      <c r="D29" s="5">
        <v>5</v>
      </c>
      <c r="E29" s="5">
        <v>7</v>
      </c>
      <c r="F29" s="5">
        <v>5</v>
      </c>
      <c r="G29" s="5">
        <v>11</v>
      </c>
      <c r="H29" s="5">
        <v>11</v>
      </c>
      <c r="I29" s="5">
        <v>5</v>
      </c>
      <c r="J29" s="5">
        <v>4</v>
      </c>
      <c r="K29" s="5">
        <v>16</v>
      </c>
    </row>
    <row r="30" spans="1:11" ht="15.75" x14ac:dyDescent="0.25">
      <c r="A30" s="2" t="s">
        <v>24</v>
      </c>
      <c r="B30" s="5">
        <v>7</v>
      </c>
      <c r="C30" s="5">
        <v>10</v>
      </c>
      <c r="D30" s="5">
        <v>3</v>
      </c>
      <c r="E30" s="5">
        <v>5</v>
      </c>
      <c r="F30" s="5">
        <v>4</v>
      </c>
      <c r="G30" s="5">
        <v>13</v>
      </c>
      <c r="H30" s="5">
        <v>9</v>
      </c>
      <c r="I30" s="5">
        <v>7</v>
      </c>
      <c r="J30" s="5">
        <v>5</v>
      </c>
      <c r="K30" s="5">
        <v>19</v>
      </c>
    </row>
    <row r="32" spans="1:11" ht="15.75" x14ac:dyDescent="0.25">
      <c r="A32" s="9"/>
    </row>
  </sheetData>
  <mergeCells count="3">
    <mergeCell ref="N3:N4"/>
    <mergeCell ref="O3:Q3"/>
    <mergeCell ref="R3:R4"/>
  </mergeCells>
  <pageMargins left="0.7" right="0.7" top="0.75" bottom="0.75" header="0.3" footer="0.3"/>
  <pageSetup paperSize="9" scale="8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Normal="100" workbookViewId="0">
      <selection activeCell="O4" sqref="O4"/>
    </sheetView>
  </sheetViews>
  <sheetFormatPr defaultRowHeight="15" x14ac:dyDescent="0.25"/>
  <sheetData>
    <row r="1" spans="1:1" ht="15.75" x14ac:dyDescent="0.25">
      <c r="A1" s="6" t="s">
        <v>26</v>
      </c>
    </row>
    <row r="3" spans="1:1" ht="15.75" x14ac:dyDescent="0.25">
      <c r="A3" s="1" t="s">
        <v>27</v>
      </c>
    </row>
    <row r="4" spans="1:1" ht="15.75" x14ac:dyDescent="0.25">
      <c r="A4" s="1" t="s">
        <v>28</v>
      </c>
    </row>
    <row r="5" spans="1:1" ht="15.75" x14ac:dyDescent="0.25">
      <c r="A5" s="1" t="s">
        <v>29</v>
      </c>
    </row>
    <row r="6" spans="1:1" ht="15.75" x14ac:dyDescent="0.25">
      <c r="A6" s="1" t="s">
        <v>30</v>
      </c>
    </row>
    <row r="7" spans="1:1" ht="15.75" x14ac:dyDescent="0.25">
      <c r="A7" s="1" t="s">
        <v>31</v>
      </c>
    </row>
    <row r="8" spans="1:1" ht="15.75" x14ac:dyDescent="0.25">
      <c r="A8" s="1" t="s">
        <v>32</v>
      </c>
    </row>
    <row r="9" spans="1:1" ht="15.75" x14ac:dyDescent="0.25">
      <c r="A9" s="1" t="s">
        <v>33</v>
      </c>
    </row>
    <row r="10" spans="1:1" ht="15.75" x14ac:dyDescent="0.25">
      <c r="A10" s="1" t="s">
        <v>34</v>
      </c>
    </row>
    <row r="11" spans="1:1" ht="15.75" x14ac:dyDescent="0.25">
      <c r="A11" s="1"/>
    </row>
    <row r="12" spans="1:1" ht="15.75" x14ac:dyDescent="0.25">
      <c r="A12" s="1" t="s">
        <v>6</v>
      </c>
    </row>
    <row r="13" spans="1:1" ht="15.75" x14ac:dyDescent="0.25">
      <c r="A13" s="1" t="s">
        <v>12</v>
      </c>
    </row>
    <row r="14" spans="1:1" ht="15.75" x14ac:dyDescent="0.25">
      <c r="A14" s="1" t="s">
        <v>7</v>
      </c>
    </row>
    <row r="15" spans="1:1" ht="15.75" x14ac:dyDescent="0.25">
      <c r="A15" s="1" t="s">
        <v>8</v>
      </c>
    </row>
    <row r="16" spans="1:1" ht="15.75" x14ac:dyDescent="0.25">
      <c r="A16" s="1" t="s">
        <v>9</v>
      </c>
    </row>
    <row r="17" spans="1:11" ht="15.75" x14ac:dyDescent="0.25">
      <c r="A17" s="1" t="s">
        <v>10</v>
      </c>
    </row>
    <row r="18" spans="1:11" ht="15.75" x14ac:dyDescent="0.25">
      <c r="A18" s="1" t="s">
        <v>35</v>
      </c>
    </row>
    <row r="20" spans="1:11" ht="15.75" x14ac:dyDescent="0.25">
      <c r="A20" s="1" t="s">
        <v>13</v>
      </c>
    </row>
    <row r="21" spans="1:11" ht="15.75" x14ac:dyDescent="0.25">
      <c r="A21" s="2"/>
      <c r="B21" s="3">
        <v>1</v>
      </c>
      <c r="C21" s="3">
        <v>2</v>
      </c>
      <c r="D21" s="3">
        <v>3</v>
      </c>
      <c r="E21" s="3">
        <v>4</v>
      </c>
      <c r="F21" s="3">
        <v>5</v>
      </c>
      <c r="G21" s="3">
        <v>6</v>
      </c>
      <c r="H21" s="3">
        <v>7</v>
      </c>
      <c r="I21" s="3">
        <v>8</v>
      </c>
      <c r="J21" s="3">
        <v>9</v>
      </c>
      <c r="K21" s="4">
        <v>10</v>
      </c>
    </row>
    <row r="22" spans="1:11" ht="15.75" x14ac:dyDescent="0.25">
      <c r="A22" s="2" t="s">
        <v>17</v>
      </c>
      <c r="B22" s="5">
        <v>90</v>
      </c>
      <c r="C22" s="5">
        <v>100</v>
      </c>
      <c r="D22" s="5">
        <v>90</v>
      </c>
      <c r="E22" s="5">
        <v>100</v>
      </c>
      <c r="F22" s="5">
        <v>100</v>
      </c>
      <c r="G22" s="5">
        <v>90</v>
      </c>
      <c r="H22" s="5">
        <v>80</v>
      </c>
      <c r="I22" s="5">
        <v>100</v>
      </c>
      <c r="J22" s="5">
        <v>100</v>
      </c>
      <c r="K22" s="5">
        <v>100</v>
      </c>
    </row>
    <row r="23" spans="1:11" ht="15.75" x14ac:dyDescent="0.25">
      <c r="A23" s="2" t="s">
        <v>18</v>
      </c>
      <c r="B23" s="5">
        <v>370</v>
      </c>
      <c r="C23" s="5">
        <v>380</v>
      </c>
      <c r="D23" s="5">
        <v>400</v>
      </c>
      <c r="E23" s="5">
        <v>390</v>
      </c>
      <c r="F23" s="5">
        <v>370</v>
      </c>
      <c r="G23" s="5">
        <v>380</v>
      </c>
      <c r="H23" s="5">
        <v>390</v>
      </c>
      <c r="I23" s="5">
        <v>400</v>
      </c>
      <c r="J23" s="5">
        <v>370</v>
      </c>
      <c r="K23" s="5">
        <v>380</v>
      </c>
    </row>
    <row r="24" spans="1:11" ht="15.75" x14ac:dyDescent="0.25">
      <c r="A24" s="2" t="s">
        <v>19</v>
      </c>
      <c r="B24" s="5">
        <v>120</v>
      </c>
      <c r="C24" s="5">
        <v>130</v>
      </c>
      <c r="D24" s="5">
        <v>150</v>
      </c>
      <c r="E24" s="5">
        <v>140</v>
      </c>
      <c r="F24" s="5">
        <v>120</v>
      </c>
      <c r="G24" s="5">
        <v>130</v>
      </c>
      <c r="H24" s="5">
        <v>140</v>
      </c>
      <c r="I24" s="5">
        <v>150</v>
      </c>
      <c r="J24" s="5">
        <v>120</v>
      </c>
      <c r="K24" s="5">
        <v>130</v>
      </c>
    </row>
    <row r="25" spans="1:11" ht="15.75" x14ac:dyDescent="0.25">
      <c r="A25" s="2" t="s">
        <v>20</v>
      </c>
      <c r="B25" s="5">
        <v>5</v>
      </c>
      <c r="C25" s="5">
        <v>8</v>
      </c>
      <c r="D25" s="5">
        <v>6</v>
      </c>
      <c r="E25" s="5">
        <v>7</v>
      </c>
      <c r="F25" s="5">
        <v>9</v>
      </c>
      <c r="G25" s="5">
        <v>6</v>
      </c>
      <c r="H25" s="5">
        <v>5</v>
      </c>
      <c r="I25" s="5">
        <v>9</v>
      </c>
      <c r="J25" s="5">
        <v>8</v>
      </c>
      <c r="K25" s="5">
        <v>6</v>
      </c>
    </row>
    <row r="26" spans="1:11" ht="15.75" x14ac:dyDescent="0.25">
      <c r="A26" s="2" t="s">
        <v>21</v>
      </c>
      <c r="B26" s="5">
        <v>8</v>
      </c>
      <c r="C26" s="5">
        <v>6</v>
      </c>
      <c r="D26" s="5">
        <v>5</v>
      </c>
      <c r="E26" s="5">
        <v>9</v>
      </c>
      <c r="F26" s="5">
        <v>6</v>
      </c>
      <c r="G26" s="5">
        <v>7</v>
      </c>
      <c r="H26" s="5">
        <v>9</v>
      </c>
      <c r="I26" s="5">
        <v>8</v>
      </c>
      <c r="J26" s="5">
        <v>5</v>
      </c>
      <c r="K26" s="5">
        <v>7</v>
      </c>
    </row>
    <row r="27" spans="1:11" ht="15.75" x14ac:dyDescent="0.25">
      <c r="A27" s="2" t="s">
        <v>22</v>
      </c>
      <c r="B27" s="5">
        <v>6</v>
      </c>
      <c r="C27" s="5">
        <v>5</v>
      </c>
      <c r="D27" s="5">
        <v>8</v>
      </c>
      <c r="E27" s="5">
        <v>6</v>
      </c>
      <c r="F27" s="5">
        <v>7</v>
      </c>
      <c r="G27" s="5">
        <v>9</v>
      </c>
      <c r="H27" s="5">
        <v>8</v>
      </c>
      <c r="I27" s="5">
        <v>5</v>
      </c>
      <c r="J27" s="5">
        <v>9</v>
      </c>
      <c r="K27" s="5">
        <v>7</v>
      </c>
    </row>
    <row r="28" spans="1:11" ht="15.75" x14ac:dyDescent="0.25">
      <c r="A28" s="2" t="s">
        <v>36</v>
      </c>
      <c r="B28" s="5">
        <v>0.1</v>
      </c>
      <c r="C28" s="5">
        <v>0.2</v>
      </c>
      <c r="D28" s="5">
        <v>0.3</v>
      </c>
      <c r="E28" s="5">
        <v>0.3</v>
      </c>
      <c r="F28" s="5">
        <v>0.2</v>
      </c>
      <c r="G28" s="5">
        <v>0.4</v>
      </c>
      <c r="H28" s="5">
        <v>0.3</v>
      </c>
      <c r="I28" s="5">
        <v>0.3</v>
      </c>
      <c r="J28" s="5">
        <v>0.4</v>
      </c>
      <c r="K28" s="5">
        <v>0.3</v>
      </c>
    </row>
    <row r="29" spans="1:11" ht="15.75" x14ac:dyDescent="0.25">
      <c r="A29" s="2" t="s">
        <v>37</v>
      </c>
      <c r="B29" s="5">
        <v>0.3</v>
      </c>
      <c r="C29" s="5">
        <v>0.3</v>
      </c>
      <c r="D29" s="5">
        <v>0.1</v>
      </c>
      <c r="E29" s="5">
        <v>0.2</v>
      </c>
      <c r="F29" s="5">
        <v>0.4</v>
      </c>
      <c r="G29" s="5">
        <v>0.3</v>
      </c>
      <c r="H29" s="5">
        <v>0.2</v>
      </c>
      <c r="I29" s="5">
        <v>0.4</v>
      </c>
      <c r="J29" s="5">
        <v>0.3</v>
      </c>
      <c r="K29" s="5">
        <v>0.3</v>
      </c>
    </row>
    <row r="30" spans="1:11" ht="15.75" x14ac:dyDescent="0.25">
      <c r="A30" s="2" t="s">
        <v>38</v>
      </c>
      <c r="B30" s="5">
        <v>0.2</v>
      </c>
      <c r="C30" s="5">
        <v>0.1</v>
      </c>
      <c r="D30" s="5">
        <v>0.2</v>
      </c>
      <c r="E30" s="5">
        <v>0.1</v>
      </c>
      <c r="F30" s="5">
        <v>0.3</v>
      </c>
      <c r="G30" s="5">
        <v>0.2</v>
      </c>
      <c r="H30" s="5">
        <v>0.4</v>
      </c>
      <c r="I30" s="5">
        <v>0.3</v>
      </c>
      <c r="J30" s="5">
        <v>0.3</v>
      </c>
      <c r="K30" s="5">
        <v>0.4</v>
      </c>
    </row>
    <row r="31" spans="1:11" ht="15.75" x14ac:dyDescent="0.25">
      <c r="A31" s="2" t="s">
        <v>39</v>
      </c>
      <c r="B31" s="5">
        <v>0.5</v>
      </c>
      <c r="C31" s="5">
        <v>0.6</v>
      </c>
      <c r="D31" s="5">
        <v>0.7</v>
      </c>
      <c r="E31" s="5">
        <v>0.5</v>
      </c>
      <c r="F31" s="5">
        <v>0.7</v>
      </c>
      <c r="G31" s="5">
        <v>0.4</v>
      </c>
      <c r="H31" s="5">
        <v>0.5</v>
      </c>
      <c r="I31" s="5">
        <v>0.8</v>
      </c>
      <c r="J31" s="5">
        <v>0.6</v>
      </c>
      <c r="K31" s="5">
        <v>0.4</v>
      </c>
    </row>
    <row r="32" spans="1:11" ht="15.75" x14ac:dyDescent="0.25">
      <c r="A32" s="2" t="s">
        <v>40</v>
      </c>
      <c r="B32" s="5">
        <v>0.7</v>
      </c>
      <c r="C32" s="5">
        <v>0.7</v>
      </c>
      <c r="D32" s="5">
        <v>0.8</v>
      </c>
      <c r="E32" s="5">
        <v>0.8</v>
      </c>
      <c r="F32" s="5">
        <v>0.9</v>
      </c>
      <c r="G32" s="5">
        <v>0.8</v>
      </c>
      <c r="H32" s="5">
        <v>0.8</v>
      </c>
      <c r="I32" s="5">
        <v>0.7</v>
      </c>
      <c r="J32" s="5">
        <v>0.9</v>
      </c>
      <c r="K32" s="5">
        <v>0.8</v>
      </c>
    </row>
    <row r="33" spans="1:11" ht="15.75" x14ac:dyDescent="0.25">
      <c r="A33" s="7" t="s">
        <v>41</v>
      </c>
      <c r="B33" s="5">
        <v>0.6</v>
      </c>
      <c r="C33" s="5">
        <v>0.5</v>
      </c>
      <c r="D33" s="5">
        <v>0.6</v>
      </c>
      <c r="E33" s="5">
        <v>0.5</v>
      </c>
      <c r="F33" s="5">
        <v>0.6</v>
      </c>
      <c r="G33" s="5">
        <v>0.6</v>
      </c>
      <c r="H33" s="5">
        <v>0.6</v>
      </c>
      <c r="I33" s="5">
        <v>0.5</v>
      </c>
      <c r="J33" s="5">
        <v>0.5</v>
      </c>
      <c r="K33" s="5">
        <v>0.6</v>
      </c>
    </row>
    <row r="34" spans="1:11" ht="15.75" x14ac:dyDescent="0.25">
      <c r="A34" s="7" t="s">
        <v>42</v>
      </c>
      <c r="B34" s="5">
        <v>0.7</v>
      </c>
      <c r="C34" s="5">
        <v>0.6</v>
      </c>
      <c r="D34" s="5">
        <v>0.5</v>
      </c>
      <c r="E34" s="5">
        <v>0.4</v>
      </c>
      <c r="F34" s="5">
        <v>0.7</v>
      </c>
      <c r="G34" s="5">
        <v>0.4</v>
      </c>
      <c r="H34" s="5">
        <v>0.3</v>
      </c>
      <c r="I34" s="5">
        <v>0.3</v>
      </c>
      <c r="J34" s="5">
        <v>0.5</v>
      </c>
      <c r="K34" s="5">
        <v>0.4</v>
      </c>
    </row>
    <row r="35" spans="1:11" ht="15.75" x14ac:dyDescent="0.25">
      <c r="A35" s="7" t="s">
        <v>43</v>
      </c>
      <c r="B35" s="5">
        <v>0.5</v>
      </c>
      <c r="C35" s="5">
        <v>0.4</v>
      </c>
      <c r="D35" s="5">
        <v>0.4</v>
      </c>
      <c r="E35" s="5">
        <v>0.3</v>
      </c>
      <c r="F35" s="5">
        <v>0.3</v>
      </c>
      <c r="G35" s="5">
        <v>0.6</v>
      </c>
      <c r="H35" s="5">
        <v>0.2</v>
      </c>
      <c r="I35" s="5">
        <v>0.4</v>
      </c>
      <c r="J35" s="5">
        <v>0.6</v>
      </c>
      <c r="K35" s="5">
        <v>0.3</v>
      </c>
    </row>
    <row r="36" spans="1:11" ht="15.75" x14ac:dyDescent="0.25">
      <c r="A36" s="7" t="s">
        <v>44</v>
      </c>
      <c r="B36" s="5">
        <v>0.6</v>
      </c>
      <c r="C36" s="5">
        <v>0.3</v>
      </c>
      <c r="D36" s="5">
        <v>0.2</v>
      </c>
      <c r="E36" s="5">
        <v>0.6</v>
      </c>
      <c r="F36" s="5">
        <v>0.5</v>
      </c>
      <c r="G36" s="5">
        <v>0.4</v>
      </c>
      <c r="H36" s="5">
        <v>0.6</v>
      </c>
      <c r="I36" s="5">
        <v>0.5</v>
      </c>
      <c r="J36" s="5">
        <v>0.8</v>
      </c>
      <c r="K36" s="5">
        <v>0.2</v>
      </c>
    </row>
  </sheetData>
  <pageMargins left="0.7" right="0.7" top="0.75" bottom="0.75" header="0.3" footer="0.3"/>
  <pageSetup paperSize="9" scale="86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B1" zoomScaleNormal="100" workbookViewId="0">
      <selection activeCell="Q19" sqref="Q19"/>
    </sheetView>
  </sheetViews>
  <sheetFormatPr defaultRowHeight="15" x14ac:dyDescent="0.25"/>
  <sheetData>
    <row r="1" spans="1:20" ht="15.75" x14ac:dyDescent="0.25">
      <c r="A1" s="6" t="s">
        <v>45</v>
      </c>
    </row>
    <row r="3" spans="1:20" ht="15.75" x14ac:dyDescent="0.25">
      <c r="A3" s="1" t="s">
        <v>46</v>
      </c>
      <c r="M3" s="10" t="s">
        <v>82</v>
      </c>
      <c r="N3" s="10"/>
      <c r="O3" s="11" t="s">
        <v>83</v>
      </c>
      <c r="P3" s="11"/>
      <c r="Q3" s="11"/>
      <c r="R3" s="11"/>
      <c r="S3" s="11"/>
    </row>
    <row r="4" spans="1:20" ht="15.75" x14ac:dyDescent="0.25">
      <c r="A4" s="1" t="s">
        <v>47</v>
      </c>
      <c r="M4" s="10"/>
      <c r="N4" s="10"/>
      <c r="O4" s="12" t="s">
        <v>54</v>
      </c>
      <c r="P4" s="12" t="s">
        <v>55</v>
      </c>
      <c r="Q4" s="12" t="s">
        <v>56</v>
      </c>
      <c r="R4" s="12" t="s">
        <v>57</v>
      </c>
      <c r="S4" s="12" t="s">
        <v>64</v>
      </c>
    </row>
    <row r="5" spans="1:20" ht="15.75" x14ac:dyDescent="0.25">
      <c r="A5" s="1" t="s">
        <v>48</v>
      </c>
      <c r="M5" s="10"/>
      <c r="N5" s="10"/>
      <c r="O5" s="12">
        <v>21</v>
      </c>
      <c r="P5" s="12">
        <v>17</v>
      </c>
      <c r="Q5" s="12">
        <v>22</v>
      </c>
      <c r="R5" s="12">
        <v>15</v>
      </c>
      <c r="S5" s="12">
        <v>20</v>
      </c>
      <c r="T5">
        <f>O5+P5+Q5+R5+S5</f>
        <v>95</v>
      </c>
    </row>
    <row r="6" spans="1:20" ht="15.75" x14ac:dyDescent="0.25">
      <c r="A6" s="1" t="s">
        <v>49</v>
      </c>
      <c r="M6" s="12" t="s">
        <v>84</v>
      </c>
      <c r="N6" s="12">
        <v>35</v>
      </c>
      <c r="O6" s="12">
        <v>3</v>
      </c>
      <c r="P6" s="12">
        <v>2</v>
      </c>
      <c r="Q6" s="12">
        <v>9</v>
      </c>
      <c r="R6" s="12">
        <v>1</v>
      </c>
      <c r="S6" s="12">
        <v>7</v>
      </c>
    </row>
    <row r="7" spans="1:20" ht="15.75" x14ac:dyDescent="0.25">
      <c r="A7" s="1" t="s">
        <v>50</v>
      </c>
      <c r="M7" s="12" t="s">
        <v>85</v>
      </c>
      <c r="N7" s="12">
        <v>33</v>
      </c>
      <c r="O7" s="12">
        <v>2</v>
      </c>
      <c r="P7" s="12">
        <v>4</v>
      </c>
      <c r="Q7" s="12">
        <v>1</v>
      </c>
      <c r="R7" s="12">
        <v>2</v>
      </c>
      <c r="S7" s="12">
        <v>1</v>
      </c>
    </row>
    <row r="8" spans="1:20" ht="15.75" x14ac:dyDescent="0.25">
      <c r="A8" s="1"/>
      <c r="M8" s="12" t="s">
        <v>22</v>
      </c>
      <c r="N8" s="12">
        <v>27</v>
      </c>
      <c r="O8" s="12">
        <v>7</v>
      </c>
      <c r="P8" s="12">
        <v>4</v>
      </c>
      <c r="Q8" s="12">
        <v>2</v>
      </c>
      <c r="R8" s="12">
        <v>5</v>
      </c>
      <c r="S8" s="12">
        <v>8</v>
      </c>
    </row>
    <row r="9" spans="1:20" ht="15.75" x14ac:dyDescent="0.25">
      <c r="A9" s="1" t="s">
        <v>51</v>
      </c>
      <c r="N9">
        <f>N6+N7+N8</f>
        <v>95</v>
      </c>
    </row>
    <row r="10" spans="1:20" ht="15.75" x14ac:dyDescent="0.25">
      <c r="A10" s="1" t="s">
        <v>12</v>
      </c>
    </row>
    <row r="11" spans="1:20" ht="15.75" x14ac:dyDescent="0.25">
      <c r="A11" s="1" t="s">
        <v>53</v>
      </c>
      <c r="M11" s="10" t="s">
        <v>82</v>
      </c>
      <c r="N11" s="10"/>
      <c r="O11" s="11" t="s">
        <v>83</v>
      </c>
      <c r="P11" s="11"/>
      <c r="Q11" s="11"/>
      <c r="R11" s="11"/>
      <c r="S11" s="11"/>
    </row>
    <row r="12" spans="1:20" ht="15.75" x14ac:dyDescent="0.25">
      <c r="A12" s="1" t="s">
        <v>8</v>
      </c>
      <c r="M12" s="10"/>
      <c r="N12" s="10"/>
      <c r="O12" s="12" t="s">
        <v>54</v>
      </c>
      <c r="P12" s="12" t="s">
        <v>55</v>
      </c>
      <c r="Q12" s="12" t="s">
        <v>56</v>
      </c>
      <c r="R12" s="12" t="s">
        <v>57</v>
      </c>
      <c r="S12" s="12" t="s">
        <v>64</v>
      </c>
    </row>
    <row r="13" spans="1:20" ht="15.75" x14ac:dyDescent="0.25">
      <c r="A13" s="1" t="s">
        <v>9</v>
      </c>
      <c r="M13" s="10"/>
      <c r="N13" s="10"/>
      <c r="O13" s="12">
        <f>SUM(O14:O16)</f>
        <v>21</v>
      </c>
      <c r="P13" s="12">
        <f t="shared" ref="P13:S13" si="0">SUM(P14:P16)</f>
        <v>17</v>
      </c>
      <c r="Q13" s="12">
        <f t="shared" si="0"/>
        <v>22</v>
      </c>
      <c r="R13" s="12">
        <f t="shared" si="0"/>
        <v>15</v>
      </c>
      <c r="S13" s="12">
        <f t="shared" si="0"/>
        <v>20</v>
      </c>
    </row>
    <row r="14" spans="1:20" ht="15.75" x14ac:dyDescent="0.25">
      <c r="A14" s="1" t="s">
        <v>10</v>
      </c>
      <c r="M14" s="12" t="s">
        <v>84</v>
      </c>
      <c r="N14" s="12">
        <f>SUM(O14:S14)</f>
        <v>35</v>
      </c>
      <c r="O14" s="12">
        <v>0</v>
      </c>
      <c r="P14" s="12">
        <v>5</v>
      </c>
      <c r="Q14" s="12">
        <v>22</v>
      </c>
      <c r="R14" s="12">
        <v>8</v>
      </c>
      <c r="S14" s="12">
        <v>0</v>
      </c>
    </row>
    <row r="15" spans="1:20" ht="15.75" x14ac:dyDescent="0.25">
      <c r="A15" s="1" t="s">
        <v>52</v>
      </c>
      <c r="M15" s="12" t="s">
        <v>85</v>
      </c>
      <c r="N15" s="12">
        <f>SUM(O15:S15)</f>
        <v>33</v>
      </c>
      <c r="O15" s="12">
        <v>21</v>
      </c>
      <c r="P15" s="12">
        <v>12</v>
      </c>
      <c r="Q15" s="12">
        <v>0</v>
      </c>
      <c r="R15" s="12">
        <v>0</v>
      </c>
      <c r="S15" s="12">
        <v>0</v>
      </c>
    </row>
    <row r="16" spans="1:20" x14ac:dyDescent="0.25">
      <c r="M16" s="12" t="s">
        <v>22</v>
      </c>
      <c r="N16" s="12">
        <f>SUM(O16:S16)</f>
        <v>27</v>
      </c>
      <c r="O16" s="12">
        <v>0</v>
      </c>
      <c r="P16" s="12">
        <v>0</v>
      </c>
      <c r="Q16" s="12">
        <v>0</v>
      </c>
      <c r="R16" s="12">
        <v>7</v>
      </c>
      <c r="S16" s="12">
        <v>20</v>
      </c>
    </row>
    <row r="17" spans="1:14" ht="15.75" x14ac:dyDescent="0.25">
      <c r="A17" s="1" t="s">
        <v>13</v>
      </c>
    </row>
    <row r="18" spans="1:14" ht="15.75" x14ac:dyDescent="0.25">
      <c r="A18" s="2"/>
      <c r="B18" s="3">
        <v>1</v>
      </c>
      <c r="C18" s="3">
        <v>2</v>
      </c>
      <c r="D18" s="3">
        <v>3</v>
      </c>
      <c r="E18" s="3">
        <v>4</v>
      </c>
      <c r="F18" s="3">
        <v>5</v>
      </c>
      <c r="G18" s="3">
        <v>6</v>
      </c>
      <c r="H18" s="3">
        <v>7</v>
      </c>
      <c r="I18" s="3">
        <v>8</v>
      </c>
      <c r="J18" s="3">
        <v>9</v>
      </c>
      <c r="K18" s="4">
        <v>10</v>
      </c>
    </row>
    <row r="19" spans="1:14" ht="15.75" x14ac:dyDescent="0.25">
      <c r="A19" s="2" t="s">
        <v>20</v>
      </c>
      <c r="B19" s="5">
        <v>40</v>
      </c>
      <c r="C19" s="5">
        <v>40</v>
      </c>
      <c r="D19" s="5">
        <v>50</v>
      </c>
      <c r="E19" s="5">
        <v>35</v>
      </c>
      <c r="F19" s="5">
        <v>30</v>
      </c>
      <c r="G19" s="5">
        <v>35</v>
      </c>
      <c r="H19" s="5">
        <v>20</v>
      </c>
      <c r="I19" s="5">
        <v>23</v>
      </c>
      <c r="J19" s="5">
        <v>20</v>
      </c>
      <c r="K19" s="5">
        <v>20</v>
      </c>
    </row>
    <row r="20" spans="1:14" ht="15.75" x14ac:dyDescent="0.25">
      <c r="A20" s="2" t="s">
        <v>21</v>
      </c>
      <c r="B20" s="5">
        <v>35</v>
      </c>
      <c r="C20" s="5">
        <v>90</v>
      </c>
      <c r="D20" s="5">
        <v>40</v>
      </c>
      <c r="E20" s="5">
        <v>33</v>
      </c>
      <c r="F20" s="5">
        <v>25</v>
      </c>
      <c r="G20" s="5">
        <v>20</v>
      </c>
      <c r="H20" s="5">
        <v>25</v>
      </c>
      <c r="I20" s="5">
        <v>25</v>
      </c>
      <c r="J20" s="5">
        <v>30</v>
      </c>
      <c r="K20" s="5">
        <v>35</v>
      </c>
      <c r="M20" t="s">
        <v>86</v>
      </c>
      <c r="N20">
        <f>SUMPRODUCT(O13:S16)</f>
        <v>190</v>
      </c>
    </row>
    <row r="21" spans="1:14" ht="15.75" x14ac:dyDescent="0.25">
      <c r="A21" s="2" t="s">
        <v>22</v>
      </c>
      <c r="B21" s="5">
        <v>45</v>
      </c>
      <c r="C21" s="5">
        <v>50</v>
      </c>
      <c r="D21" s="5">
        <v>40</v>
      </c>
      <c r="E21" s="5">
        <v>27</v>
      </c>
      <c r="F21" s="5">
        <v>20</v>
      </c>
      <c r="G21" s="5">
        <v>30</v>
      </c>
      <c r="H21" s="5">
        <v>20</v>
      </c>
      <c r="I21" s="5">
        <v>17</v>
      </c>
      <c r="J21" s="5">
        <v>25</v>
      </c>
      <c r="K21" s="5">
        <v>30</v>
      </c>
    </row>
    <row r="22" spans="1:14" ht="15.75" x14ac:dyDescent="0.25">
      <c r="A22" s="2" t="s">
        <v>54</v>
      </c>
      <c r="B22" s="5">
        <v>20</v>
      </c>
      <c r="C22" s="5">
        <v>20</v>
      </c>
      <c r="D22" s="5">
        <v>24</v>
      </c>
      <c r="E22" s="5">
        <v>21</v>
      </c>
      <c r="F22" s="5">
        <v>21</v>
      </c>
      <c r="G22" s="5">
        <v>17</v>
      </c>
      <c r="H22" s="5">
        <v>19</v>
      </c>
      <c r="I22" s="5">
        <v>14</v>
      </c>
      <c r="J22" s="5">
        <v>21</v>
      </c>
      <c r="K22" s="5">
        <v>27</v>
      </c>
    </row>
    <row r="23" spans="1:14" ht="15.75" x14ac:dyDescent="0.25">
      <c r="A23" s="2" t="s">
        <v>55</v>
      </c>
      <c r="B23" s="5">
        <v>26</v>
      </c>
      <c r="C23" s="5">
        <v>25</v>
      </c>
      <c r="D23" s="5">
        <v>26</v>
      </c>
      <c r="E23" s="5">
        <v>17</v>
      </c>
      <c r="F23" s="5">
        <v>15</v>
      </c>
      <c r="G23" s="5">
        <v>14</v>
      </c>
      <c r="H23" s="5">
        <v>10</v>
      </c>
      <c r="I23" s="5">
        <v>10</v>
      </c>
      <c r="J23" s="5">
        <v>15</v>
      </c>
      <c r="K23" s="5">
        <v>13</v>
      </c>
    </row>
    <row r="24" spans="1:14" ht="15.75" x14ac:dyDescent="0.25">
      <c r="A24" s="2" t="s">
        <v>56</v>
      </c>
      <c r="B24" s="5">
        <v>16</v>
      </c>
      <c r="C24" s="5">
        <v>65</v>
      </c>
      <c r="D24" s="5">
        <v>20</v>
      </c>
      <c r="E24" s="5">
        <v>22</v>
      </c>
      <c r="F24" s="5">
        <v>12</v>
      </c>
      <c r="G24" s="5">
        <v>20</v>
      </c>
      <c r="H24" s="5">
        <v>12</v>
      </c>
      <c r="I24" s="5">
        <v>16</v>
      </c>
      <c r="J24" s="5">
        <v>12</v>
      </c>
      <c r="K24" s="5">
        <v>19</v>
      </c>
    </row>
    <row r="25" spans="1:14" ht="15.75" x14ac:dyDescent="0.25">
      <c r="A25" s="2" t="s">
        <v>57</v>
      </c>
      <c r="B25" s="5">
        <v>38</v>
      </c>
      <c r="C25" s="5">
        <v>50</v>
      </c>
      <c r="D25" s="5">
        <v>32</v>
      </c>
      <c r="E25" s="5">
        <v>15</v>
      </c>
      <c r="F25" s="5">
        <v>13</v>
      </c>
      <c r="G25" s="5">
        <v>19</v>
      </c>
      <c r="H25" s="5">
        <v>11</v>
      </c>
      <c r="I25" s="5">
        <v>10</v>
      </c>
      <c r="J25" s="5">
        <v>14</v>
      </c>
      <c r="K25" s="5">
        <v>15</v>
      </c>
    </row>
    <row r="26" spans="1:14" ht="15.75" x14ac:dyDescent="0.25">
      <c r="A26" s="2" t="s">
        <v>64</v>
      </c>
      <c r="B26" s="5">
        <v>20</v>
      </c>
      <c r="C26" s="5">
        <v>20</v>
      </c>
      <c r="D26" s="5">
        <v>28</v>
      </c>
      <c r="E26" s="5">
        <v>20</v>
      </c>
      <c r="F26" s="5">
        <v>14</v>
      </c>
      <c r="G26" s="5">
        <v>15</v>
      </c>
      <c r="H26" s="5">
        <v>13</v>
      </c>
      <c r="I26" s="5">
        <v>15</v>
      </c>
      <c r="J26" s="5">
        <v>13</v>
      </c>
      <c r="K26" s="5">
        <v>11</v>
      </c>
    </row>
    <row r="27" spans="1:14" ht="15.75" x14ac:dyDescent="0.25">
      <c r="A27" s="2" t="s">
        <v>36</v>
      </c>
      <c r="B27" s="5">
        <v>2</v>
      </c>
      <c r="C27" s="5">
        <v>3</v>
      </c>
      <c r="D27" s="5">
        <v>5</v>
      </c>
      <c r="E27" s="5">
        <v>3</v>
      </c>
      <c r="F27" s="5">
        <v>4</v>
      </c>
      <c r="G27" s="5">
        <v>2</v>
      </c>
      <c r="H27" s="5">
        <v>8</v>
      </c>
      <c r="I27" s="5">
        <v>4</v>
      </c>
      <c r="J27" s="5">
        <v>2</v>
      </c>
      <c r="K27" s="5">
        <v>4</v>
      </c>
    </row>
    <row r="28" spans="1:14" ht="15.75" x14ac:dyDescent="0.25">
      <c r="A28" s="2" t="s">
        <v>37</v>
      </c>
      <c r="B28" s="5">
        <v>3</v>
      </c>
      <c r="C28" s="5">
        <v>1</v>
      </c>
      <c r="D28" s="5">
        <v>5</v>
      </c>
      <c r="E28" s="5">
        <v>2</v>
      </c>
      <c r="F28" s="5">
        <v>8</v>
      </c>
      <c r="G28" s="5">
        <v>4</v>
      </c>
      <c r="H28" s="5">
        <v>7</v>
      </c>
      <c r="I28" s="5">
        <v>9</v>
      </c>
      <c r="J28" s="5">
        <v>1</v>
      </c>
      <c r="K28" s="5">
        <v>5</v>
      </c>
    </row>
    <row r="29" spans="1:14" ht="15.75" x14ac:dyDescent="0.25">
      <c r="A29" s="2" t="s">
        <v>38</v>
      </c>
      <c r="B29" s="5">
        <v>6</v>
      </c>
      <c r="C29" s="5">
        <v>1</v>
      </c>
      <c r="D29" s="5">
        <v>4</v>
      </c>
      <c r="E29" s="5">
        <v>9</v>
      </c>
      <c r="F29" s="5">
        <v>3</v>
      </c>
      <c r="G29" s="5">
        <v>6</v>
      </c>
      <c r="H29" s="5">
        <v>1</v>
      </c>
      <c r="I29" s="5">
        <v>2</v>
      </c>
      <c r="J29" s="5">
        <v>3</v>
      </c>
      <c r="K29" s="5">
        <v>5</v>
      </c>
    </row>
    <row r="30" spans="1:14" ht="15.75" x14ac:dyDescent="0.25">
      <c r="A30" s="2" t="s">
        <v>58</v>
      </c>
      <c r="B30" s="5">
        <v>8</v>
      </c>
      <c r="C30" s="5">
        <v>4</v>
      </c>
      <c r="D30" s="5">
        <v>9</v>
      </c>
      <c r="E30" s="5">
        <v>1</v>
      </c>
      <c r="F30" s="5">
        <v>2</v>
      </c>
      <c r="G30" s="5">
        <v>8</v>
      </c>
      <c r="H30" s="5">
        <v>2</v>
      </c>
      <c r="I30" s="5">
        <v>5</v>
      </c>
      <c r="J30" s="5">
        <v>3</v>
      </c>
      <c r="K30" s="5">
        <v>1</v>
      </c>
    </row>
    <row r="31" spans="1:14" ht="15.75" x14ac:dyDescent="0.25">
      <c r="A31" s="7" t="s">
        <v>59</v>
      </c>
      <c r="B31" s="5">
        <v>7</v>
      </c>
      <c r="C31" s="5">
        <v>5</v>
      </c>
      <c r="D31" s="5">
        <v>7</v>
      </c>
      <c r="E31" s="5">
        <v>7</v>
      </c>
      <c r="F31" s="5">
        <v>7</v>
      </c>
      <c r="G31" s="5">
        <v>3</v>
      </c>
      <c r="H31" s="5">
        <v>4</v>
      </c>
      <c r="I31" s="5">
        <v>3</v>
      </c>
      <c r="J31" s="5">
        <v>8</v>
      </c>
      <c r="K31" s="5">
        <v>6</v>
      </c>
    </row>
    <row r="32" spans="1:14" ht="15.75" x14ac:dyDescent="0.25">
      <c r="A32" s="7" t="s">
        <v>39</v>
      </c>
      <c r="B32" s="5">
        <v>5</v>
      </c>
      <c r="C32" s="5">
        <v>6</v>
      </c>
      <c r="D32" s="5">
        <v>4</v>
      </c>
      <c r="E32" s="5">
        <v>2</v>
      </c>
      <c r="F32" s="5">
        <v>9</v>
      </c>
      <c r="G32" s="5">
        <v>9</v>
      </c>
      <c r="H32" s="5">
        <v>1</v>
      </c>
      <c r="I32" s="5">
        <v>4</v>
      </c>
      <c r="J32" s="5">
        <v>7</v>
      </c>
      <c r="K32" s="5">
        <v>5</v>
      </c>
    </row>
    <row r="33" spans="1:11" ht="15.75" x14ac:dyDescent="0.25">
      <c r="A33" s="7" t="s">
        <v>40</v>
      </c>
      <c r="B33" s="5">
        <v>7</v>
      </c>
      <c r="C33" s="5">
        <v>2</v>
      </c>
      <c r="D33" s="5">
        <v>2</v>
      </c>
      <c r="E33" s="5">
        <v>4</v>
      </c>
      <c r="F33" s="5">
        <v>4</v>
      </c>
      <c r="G33" s="5">
        <v>7</v>
      </c>
      <c r="H33" s="5">
        <v>6</v>
      </c>
      <c r="I33" s="5">
        <v>6</v>
      </c>
      <c r="J33" s="5">
        <v>9</v>
      </c>
      <c r="K33" s="5">
        <v>7</v>
      </c>
    </row>
    <row r="34" spans="1:11" ht="15.75" x14ac:dyDescent="0.25">
      <c r="A34" s="7" t="s">
        <v>41</v>
      </c>
      <c r="B34" s="5">
        <v>4</v>
      </c>
      <c r="C34" s="5">
        <v>4</v>
      </c>
      <c r="D34" s="5">
        <v>7</v>
      </c>
      <c r="E34" s="5">
        <v>1</v>
      </c>
      <c r="F34" s="5">
        <v>1</v>
      </c>
      <c r="G34" s="5">
        <v>2</v>
      </c>
      <c r="H34" s="5">
        <v>7</v>
      </c>
      <c r="I34" s="5">
        <v>2</v>
      </c>
      <c r="J34" s="5">
        <v>2</v>
      </c>
      <c r="K34" s="5">
        <v>2</v>
      </c>
    </row>
    <row r="35" spans="1:11" ht="15.75" x14ac:dyDescent="0.25">
      <c r="A35" s="7" t="s">
        <v>60</v>
      </c>
      <c r="B35" s="5">
        <v>2</v>
      </c>
      <c r="C35" s="5">
        <v>8</v>
      </c>
      <c r="D35" s="5">
        <v>1</v>
      </c>
      <c r="E35" s="5">
        <v>2</v>
      </c>
      <c r="F35" s="5">
        <v>9</v>
      </c>
      <c r="G35" s="5">
        <v>3</v>
      </c>
      <c r="H35" s="5">
        <v>2</v>
      </c>
      <c r="I35" s="5">
        <v>1</v>
      </c>
      <c r="J35" s="5">
        <v>6</v>
      </c>
      <c r="K35" s="5">
        <v>1</v>
      </c>
    </row>
    <row r="36" spans="1:11" ht="15.75" x14ac:dyDescent="0.25">
      <c r="A36" s="7" t="s">
        <v>61</v>
      </c>
      <c r="B36" s="5">
        <v>5</v>
      </c>
      <c r="C36" s="5">
        <v>1</v>
      </c>
      <c r="D36" s="5">
        <v>8</v>
      </c>
      <c r="E36" s="5">
        <v>1</v>
      </c>
      <c r="F36" s="5">
        <v>7</v>
      </c>
      <c r="G36" s="5">
        <v>6</v>
      </c>
      <c r="H36" s="5">
        <v>2</v>
      </c>
      <c r="I36" s="5">
        <v>8</v>
      </c>
      <c r="J36" s="5">
        <v>2</v>
      </c>
      <c r="K36" s="5">
        <v>1</v>
      </c>
    </row>
    <row r="37" spans="1:11" ht="15.75" x14ac:dyDescent="0.25">
      <c r="A37" s="7" t="s">
        <v>42</v>
      </c>
      <c r="B37" s="5">
        <v>7</v>
      </c>
      <c r="C37" s="5">
        <v>4</v>
      </c>
      <c r="D37" s="5">
        <v>1</v>
      </c>
      <c r="E37" s="5">
        <v>7</v>
      </c>
      <c r="F37" s="5">
        <v>3</v>
      </c>
      <c r="G37" s="5">
        <v>7</v>
      </c>
      <c r="H37" s="5">
        <v>7</v>
      </c>
      <c r="I37" s="5">
        <v>6</v>
      </c>
      <c r="J37" s="5">
        <v>6</v>
      </c>
      <c r="K37" s="5">
        <v>3</v>
      </c>
    </row>
    <row r="38" spans="1:11" ht="15.75" x14ac:dyDescent="0.25">
      <c r="A38" s="7" t="s">
        <v>43</v>
      </c>
      <c r="B38" s="5">
        <v>1</v>
      </c>
      <c r="C38" s="5">
        <v>7</v>
      </c>
      <c r="D38" s="5">
        <v>1</v>
      </c>
      <c r="E38" s="5">
        <v>4</v>
      </c>
      <c r="F38" s="5">
        <v>6</v>
      </c>
      <c r="G38" s="5">
        <v>3</v>
      </c>
      <c r="H38" s="5">
        <v>3</v>
      </c>
      <c r="I38" s="5">
        <v>2</v>
      </c>
      <c r="J38" s="5">
        <v>7</v>
      </c>
      <c r="K38" s="5">
        <v>9</v>
      </c>
    </row>
    <row r="39" spans="1:11" ht="15.75" x14ac:dyDescent="0.25">
      <c r="A39" s="7" t="s">
        <v>44</v>
      </c>
      <c r="B39" s="5">
        <v>3</v>
      </c>
      <c r="C39" s="5">
        <v>6</v>
      </c>
      <c r="D39" s="5">
        <v>4</v>
      </c>
      <c r="E39" s="5">
        <v>2</v>
      </c>
      <c r="F39" s="5">
        <v>1</v>
      </c>
      <c r="G39" s="5">
        <v>1</v>
      </c>
      <c r="H39" s="5">
        <v>2</v>
      </c>
      <c r="I39" s="5">
        <v>3</v>
      </c>
      <c r="J39" s="5">
        <v>1</v>
      </c>
      <c r="K39" s="5">
        <v>5</v>
      </c>
    </row>
    <row r="40" spans="1:11" ht="15.75" x14ac:dyDescent="0.25">
      <c r="A40" s="7" t="s">
        <v>62</v>
      </c>
      <c r="B40" s="5">
        <v>1</v>
      </c>
      <c r="C40" s="5">
        <v>9</v>
      </c>
      <c r="D40" s="5">
        <v>1</v>
      </c>
      <c r="E40" s="5">
        <v>5</v>
      </c>
      <c r="F40" s="5">
        <v>1</v>
      </c>
      <c r="G40" s="5">
        <v>9</v>
      </c>
      <c r="H40" s="5">
        <v>1</v>
      </c>
      <c r="I40" s="5">
        <v>4</v>
      </c>
      <c r="J40" s="5">
        <v>2</v>
      </c>
      <c r="K40" s="5">
        <v>2</v>
      </c>
    </row>
    <row r="41" spans="1:11" ht="15.75" x14ac:dyDescent="0.25">
      <c r="A41" s="7" t="s">
        <v>63</v>
      </c>
      <c r="B41" s="8">
        <v>10</v>
      </c>
      <c r="C41" s="5">
        <v>2</v>
      </c>
      <c r="D41" s="5">
        <v>4</v>
      </c>
      <c r="E41" s="5">
        <v>8</v>
      </c>
      <c r="F41" s="5">
        <v>4</v>
      </c>
      <c r="G41" s="5">
        <v>4</v>
      </c>
      <c r="H41" s="5">
        <v>4</v>
      </c>
      <c r="I41" s="5">
        <v>5</v>
      </c>
      <c r="J41" s="5">
        <v>3</v>
      </c>
      <c r="K41" s="5">
        <v>4</v>
      </c>
    </row>
  </sheetData>
  <mergeCells count="4">
    <mergeCell ref="O3:S3"/>
    <mergeCell ref="M3:N5"/>
    <mergeCell ref="M11:N13"/>
    <mergeCell ref="O11:S11"/>
  </mergeCells>
  <pageMargins left="0.7" right="0.7" top="0.75" bottom="0.75" header="0.3" footer="0.3"/>
  <pageSetup paperSize="9" scale="8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2023-01-31T11:18:44Z</dcterms:modified>
</cp:coreProperties>
</file>