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D014DF1F-218C-49EB-9BB5-F7A74F2623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/>
  <c r="O3" i="2"/>
  <c r="N3" i="2" s="1"/>
  <c r="D18" i="3" a="1"/>
  <c r="D18" i="3" s="1"/>
  <c r="K184" i="2"/>
  <c r="K154" i="2"/>
  <c r="K122" i="2"/>
  <c r="O63" i="2"/>
  <c r="N63" i="2" s="1"/>
  <c r="K20" i="2"/>
  <c r="K66" i="2" s="1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 s="1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<sst xmlns="http://schemas.openxmlformats.org/spreadsheetml/2006/main" count="1210" uniqueCount="629">
  <si>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</si>
  <si>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</si>
  <si>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</si>
  <si>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</si>
  <si>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</si>
  <si>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</si>
  <si>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</si>
  <si>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</si>
  <si>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</si>
  <si>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</si>
  <si>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</si>
  <si>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</si>
  <si>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</si>
  <si>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</si>
  <si>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</si>
  <si>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</si>
  <si>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</si>
  <si>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</si>
  <si>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</si>
  <si>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</si>
  <si>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</si>
  <si>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</si>
  <si>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</si>
  <si>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</si>
  <si>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</si>
  <si>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</si>
  <si>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</si>
  <si>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</si>
  <si>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</si>
  <si>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</si>
  <si>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</si>
  <si>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</si>
  <si>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</si>
  <si>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</si>
  <si>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</si>
  <si>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</si>
  <si>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</si>
  <si>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</si>
  <si>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</si>
  <si>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</si>
  <si>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</si>
  <si>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</si>
  <si>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</si>
  <si>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</si>
  <si>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</si>
  <si>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</si>
  <si>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</si>
  <si>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</si>
  <si>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</si>
  <si>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</si>
  <si>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</si>
  <si>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</si>
  <si>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</si>
  <si>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</si>
  <si>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</si>
  <si>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</si>
  <si>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</si>
  <si>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</si>
  <si>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</si>
  <si>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</si>
  <si>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</si>
  <si>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</si>
  <si>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</si>
  <si>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</si>
  <si>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</si>
  <si>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</si>
  <si>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</si>
  <si>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</si>
  <si>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</si>
  <si>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</si>
  <si>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</si>
  <si>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</si>
  <si>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</si>
  <si>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</si>
  <si>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</si>
  <si>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</si>
  <si>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</si>
  <si>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</si>
  <si>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</si>
  <si>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</si>
  <si>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</si>
  <si>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</si>
  <si>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</si>
  <si>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</si>
  <si>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</si>
  <si>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</si>
  <si>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</si>
  <si>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</si>
  <si>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</si>
  <si>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</si>
  <si>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</si>
  <si>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</si>
  <si>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</si>
  <si>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</si>
  <si>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</si>
  <si>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</si>
  <si>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</si>
  <si>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</si>
  <si>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</si>
  <si>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</si>
  <si>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</si>
  <si>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</si>
  <si>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</si>
  <si>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</si>
  <si>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</si>
  <si>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</si>
  <si>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</si>
  <si>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</si>
  <si>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</si>
  <si>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</si>
  <si>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</si>
  <si>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</si>
  <si>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</si>
  <si>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</si>
  <si>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</si>
  <si>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</si>
  <si>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</si>
  <si>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</si>
  <si>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</si>
  <si>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</si>
  <si>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</si>
  <si>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</si>
  <si>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</si>
  <si>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</si>
  <si>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</si>
  <si>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</si>
  <si>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</si>
  <si>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</si>
  <si>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</si>
  <si>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</si>
  <si>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</si>
  <si>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</si>
  <si>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</si>
  <si>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</si>
  <si>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</si>
  <si>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</si>
  <si>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</si>
  <si>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</si>
  <si>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</si>
  <si>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</si>
  <si>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</si>
  <si>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</si>
  <si>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</si>
  <si>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</si>
  <si>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</si>
  <si>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</si>
  <si>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</si>
  <si>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</si>
  <si>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</si>
  <si>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</si>
  <si>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</si>
  <si>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</si>
  <si>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</si>
  <si>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</si>
  <si>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</si>
  <si>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</si>
  <si>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</si>
  <si>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</si>
  <si>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</si>
  <si>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</si>
  <si>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</si>
  <si>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</si>
  <si>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</si>
  <si>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</si>
  <si>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</si>
  <si>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</si>
  <si>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</si>
  <si>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</si>
  <si>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</si>
  <si>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</si>
  <si>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</si>
  <si>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</si>
  <si>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</si>
  <si>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</si>
  <si>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</si>
  <si>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</si>
  <si>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</si>
  <si>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</si>
  <si>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</si>
  <si>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</si>
  <si>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</si>
  <si>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</si>
  <si>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</si>
  <si>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</si>
  <si>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</si>
  <si>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</si>
  <si>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</si>
  <si>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</si>
  <si>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</si>
  <si>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</si>
  <si>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</si>
  <si>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</si>
  <si>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</si>
  <si>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</si>
  <si>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</si>
  <si>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</si>
  <si>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</si>
  <si>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</si>
  <si>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</si>
  <si>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</si>
  <si>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</si>
  <si>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</si>
  <si>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</si>
  <si>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</si>
  <si>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</si>
  <si>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</si>
  <si>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</si>
  <si>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</si>
  <si>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</si>
  <si>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</si>
  <si>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</si>
  <si>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</si>
  <si>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</si>
  <si>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</si>
  <si>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</si>
  <si>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</si>
  <si>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</si>
  <si>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</si>
  <si>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</si>
  <si>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</si>
  <si>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</si>
  <si>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</si>
  <si>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</si>
  <si>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</si>
  <si>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</si>
  <si>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</si>
  <si>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</si>
  <si>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</si>
  <si>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</si>
  <si>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</si>
  <si>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</si>
  <si>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</si>
  <si>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</si>
  <si>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</si>
  <si>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</si>
  <si>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</si>
  <si>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</si>
  <si>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</si>
  <si>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</si>
  <si>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</si>
  <si>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</si>
  <si>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</si>
  <si>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</si>
  <si>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</si>
  <si>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</si>
  <si>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</si>
  <si>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</si>
  <si>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</si>
  <si>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</si>
  <si>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</si>
  <si>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</si>
  <si>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</si>
  <si>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</si>
  <si>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</si>
  <si>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</si>
  <si>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</si>
  <si>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</si>
  <si>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</si>
  <si>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</si>
  <si>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</si>
  <si>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</si>
  <si>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</si>
  <si>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</si>
  <si>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</si>
  <si>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</si>
  <si>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</si>
  <si>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</si>
  <si>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</si>
  <si>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</si>
  <si>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</si>
  <si>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</si>
  <si>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</si>
  <si>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</si>
  <si>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</si>
  <si>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</si>
  <si>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</si>
  <si>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</si>
  <si>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</si>
  <si>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</si>
  <si>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</si>
  <si>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</si>
  <si>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</si>
  <si>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</si>
  <si>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</si>
  <si>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</si>
  <si>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</si>
  <si>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</si>
  <si>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</si>
  <si>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</si>
  <si>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</si>
  <si>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</si>
  <si>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</si>
  <si>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</si>
  <si>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</si>
  <si>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</si>
  <si>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</si>
  <si>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</si>
  <si>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</si>
  <si>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</si>
  <si>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</si>
  <si>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</si>
  <si>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</si>
  <si>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</si>
  <si>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</si>
  <si>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</si>
  <si>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</si>
  <si>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</si>
  <si>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</si>
  <si>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</si>
  <si>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</si>
  <si>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</si>
  <si>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</si>
  <si>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</si>
  <si>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</si>
  <si>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</si>
  <si>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</si>
  <si>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</si>
  <si>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</si>
  <si>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</si>
  <si>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</si>
  <si>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</si>
  <si>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</si>
  <si>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</si>
  <si>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</si>
  <si>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</si>
  <si>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</si>
  <si>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</si>
  <si>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</si>
  <si>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</si>
  <si>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</si>
  <si>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</si>
  <si>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</si>
  <si>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</si>
  <si>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</si>
  <si>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</si>
  <si>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</si>
  <si>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</si>
  <si>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</si>
  <si>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</si>
  <si>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</si>
  <si>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</si>
  <si>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</si>
  <si>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</si>
  <si>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</si>
  <si>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</si>
  <si>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</si>
  <si>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</si>
  <si>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</si>
  <si>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</si>
  <si>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</si>
  <si>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</si>
  <si>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</si>
  <si>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</si>
  <si>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</si>
  <si>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</si>
  <si>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</si>
  <si>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</si>
  <si>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</si>
  <si>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</si>
  <si>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</si>
  <si>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</si>
  <si>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</si>
  <si>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</si>
  <si>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</si>
  <si>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</si>
  <si>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</si>
  <si>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</si>
  <si>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</si>
  <si>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</si>
  <si>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</si>
  <si>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</si>
  <si>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</si>
  <si>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</si>
  <si>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</si>
  <si>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</si>
  <si>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</si>
  <si>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</si>
  <si>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</si>
  <si>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</si>
  <si>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</si>
  <si>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</si>
  <si>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</si>
  <si>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</si>
  <si>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</si>
  <si>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</si>
  <si>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</si>
  <si>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</si>
  <si>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</si>
  <si>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</si>
  <si>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</si>
  <si>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</si>
  <si>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</si>
  <si>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</si>
  <si>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</si>
  <si>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</si>
  <si>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</si>
  <si>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</si>
  <si>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</si>
  <si>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</si>
  <si>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</si>
  <si>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</si>
  <si>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</si>
  <si>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</si>
  <si>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</si>
  <si>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</si>
  <si>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</si>
  <si>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</si>
  <si>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</si>
  <si>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</si>
  <si>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</si>
  <si>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</si>
  <si>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</si>
  <si>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</si>
  <si>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</si>
  <si>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</si>
  <si>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</si>
  <si>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</si>
  <si>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</si>
  <si>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</si>
  <si>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</si>
  <si>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</si>
  <si>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</si>
  <si>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</si>
  <si>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</si>
  <si>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</si>
  <si>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</si>
  <si>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</si>
  <si>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</si>
  <si>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</si>
  <si>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</si>
  <si>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</si>
  <si>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</si>
  <si>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</si>
  <si>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</si>
  <si>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</si>
  <si>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</si>
  <si>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</si>
  <si>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</si>
  <si>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</si>
  <si>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</si>
  <si>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</si>
  <si>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</si>
  <si>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</si>
  <si>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</si>
  <si>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</si>
  <si>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</si>
  <si>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</si>
  <si>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</si>
  <si>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</si>
  <si>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</si>
  <si>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</si>
  <si>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</si>
  <si>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</si>
  <si>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</si>
  <si>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</si>
  <si>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</si>
  <si>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</si>
  <si>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</si>
  <si>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</si>
  <si>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</si>
  <si>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</si>
  <si>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</si>
  <si>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</si>
  <si>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</si>
  <si>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</si>
  <si>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</si>
  <si>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</si>
  <si>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</si>
  <si>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</si>
  <si>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</si>
  <si>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</si>
  <si>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</si>
  <si>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</si>
  <si>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</si>
  <si>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</si>
  <si>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</si>
  <si>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</si>
  <si>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</si>
  <si>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</si>
  <si>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</si>
  <si>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</si>
  <si>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</si>
  <si>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</si>
  <si>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</si>
  <si>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</si>
  <si>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</si>
  <si>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</si>
  <si>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</si>
  <si>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</si>
  <si>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</si>
  <si>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</si>
  <si>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</si>
  <si>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</si>
  <si>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</si>
  <si>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</si>
  <si>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</si>
  <si>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</si>
  <si>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</si>
  <si>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</si>
  <si>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</si>
  <si>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</si>
  <si>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</si>
  <si>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</si>
  <si>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</si>
  <si>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</si>
  <si>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</si>
  <si>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</si>
  <si>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</si>
  <si>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</si>
  <si>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</si>
  <si>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</si>
  <si>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</si>
  <si>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</si>
  <si>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</si>
  <si>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</si>
  <si>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</si>
  <si>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</si>
  <si>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</si>
  <si>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</si>
  <si>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</si>
  <si>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</si>
  <si>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</si>
  <si>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</si>
  <si>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</si>
  <si>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</si>
  <si>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</si>
  <si>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</si>
  <si>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</si>
  <si>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</si>
  <si>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</si>
  <si>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</si>
  <si>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</si>
  <si>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</si>
  <si>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</si>
  <si>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</si>
  <si>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</si>
  <si>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</si>
  <si>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</si>
  <si>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</si>
  <si>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</si>
  <si>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</si>
  <si>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</si>
  <si>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</si>
  <si>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</si>
  <si>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</si>
  <si>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</si>
  <si>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</si>
  <si>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</si>
  <si>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</si>
  <si>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</si>
  <si>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</si>
  <si>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</si>
  <si>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</si>
  <si>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</si>
  <si>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</si>
  <si>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</si>
  <si>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</si>
  <si>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</si>
  <si>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</si>
  <si>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</si>
  <si>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</si>
  <si>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</si>
  <si>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</si>
  <si>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</si>
  <si>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</si>
  <si>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</si>
  <si>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</si>
  <si>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</si>
  <si>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</si>
  <si>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</si>
  <si>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</si>
  <si>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</si>
  <si>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</si>
  <si>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</si>
  <si>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</si>
  <si>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</si>
  <si>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</si>
  <si>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</si>
  <si>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</si>
  <si>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</si>
  <si>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</si>
  <si>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</si>
  <si>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</si>
  <si>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</si>
  <si>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</si>
  <si>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</si>
  <si>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</si>
  <si>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</si>
  <si>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</si>
  <si>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</si>
  <si>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</si>
  <si>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</si>
  <si>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</si>
  <si>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</si>
  <si>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</si>
  <si>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</si>
  <si>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</si>
  <si>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</si>
  <si>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</si>
  <si>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</si>
  <si>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</si>
  <si>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</si>
  <si>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</si>
  <si>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</si>
  <si>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</si>
  <si>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</si>
  <si>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</si>
  <si>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</si>
  <si>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</si>
  <si>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</si>
  <si>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</si>
  <si>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</si>
  <si>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</si>
  <si>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</si>
  <si>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</si>
  <si>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</si>
  <si>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</si>
  <si>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</si>
  <si>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</si>
  <si>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</si>
  <si>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</si>
  <si>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</si>
  <si>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</si>
  <si>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</si>
  <si>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</si>
  <si>
    <t>Misheel city M1</t>
  </si>
  <si>
    <t>Misheel city M2</t>
  </si>
  <si>
    <t>Misheel city M3</t>
  </si>
  <si>
    <t>Нэргүй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</si>
</sst>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opLeftCell="A6" zoomScale="130" zoomScaleNormal="130" workbookViewId="0">
      <selection activeCell="D15" sqref="D15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426</v>
      </c>
      <c r="C2" s="87"/>
      <c r="D2" s="87"/>
      <c r="E2" s="6"/>
    </row>
    <row r="3" spans="1:5" s="7" customFormat="1" x14ac:dyDescent="0.25">
      <c r="A3" s="6"/>
      <c r="B3" s="87" t="s">
        <v>427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624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2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 t="s">
        <v>165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Twin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2014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15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7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201</v>
      </c>
      <c r="E22" s="14">
        <f>IF(D22&lt;=200, 1,
  IF(D22&lt;=300, 0.95,
    IF(D22&lt;=400, 0.9,
      0.85
    )
  )
)</f>
        <v>0.95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7200000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t="12" hidden="1" customHeight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6840000</v>
      </c>
      <c r="E36" s="41">
        <f>+E9*E10*E21*E22*E23*E27*E28*E29*E25*E26*E24*E30*E31*E32*E33</f>
        <v>6840000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1374840000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962387999.99999988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962387999.99999988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45841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94"/>
  <sheetViews>
    <sheetView tabSelected="1" zoomScaleNormal="100" workbookViewId="0">
      <selection activeCell="R136" sqref="R136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10.85546875" style="1" bestFit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424</v>
      </c>
      <c r="M2" s="71" t="s">
        <v>425</v>
      </c>
      <c r="N2" s="68" t="s">
        <v>24</v>
      </c>
      <c r="O2" s="68" t="s">
        <v>18</v>
      </c>
      <c r="P2" s="68" t="s">
        <v>618</v>
      </c>
    </row>
    <row r="3" spans="1:16" hidden="1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v>13699000</v>
      </c>
      <c r="L3" s="21">
        <v>47.916518000000003</v>
      </c>
      <c r="M3" s="21">
        <v>106.914441</v>
      </c>
      <c r="N3" s="24">
        <f>+IF(O3="",0,1)</f>
        <v>0</v>
      </c>
      <c r="O3" s="24" t="str">
        <f>+IF(B3='1'!$D$15,IF(C3='1'!$D$16, '2'!D3,""),"")</f>
        <v/>
      </c>
      <c r="P3" s="21" t="s">
        <v>431</v>
      </c>
    </row>
    <row r="4" spans="1:16" hidden="1" x14ac:dyDescent="0.2">
      <c r="A4" s="72">
        <v>2</v>
      </c>
      <c r="B4" s="21" t="s">
        <v>14</v>
      </c>
      <c r="C4" s="72">
        <v>1</v>
      </c>
      <c r="D4" s="24">
        <v>0</v>
      </c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8086400</v>
      </c>
      <c r="L4" s="21">
        <v>47.914834999999997</v>
      </c>
      <c r="M4" s="21">
        <v>106.91315899999999</v>
      </c>
      <c r="N4" s="24">
        <f>+IF(O4="",0,N3+1)</f>
        <v>0</v>
      </c>
      <c r="O4" s="24" t="str">
        <f>+IF(B4='1'!$D$15,IF(C4='1'!$D$16, '2'!D4,""),"")</f>
        <v/>
      </c>
      <c r="P4" s="21" t="s">
        <v>432</v>
      </c>
    </row>
    <row r="5" spans="1:16" hidden="1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5500000</v>
      </c>
      <c r="L5" s="21">
        <v>47.914915000000001</v>
      </c>
      <c r="M5" s="21">
        <v>106.911975</v>
      </c>
      <c r="N5" s="24">
        <f t="shared" ref="N5:N35" si="0">+IF(O5="",0,N4+1)</f>
        <v>0</v>
      </c>
      <c r="O5" s="24" t="str">
        <f>+IF(B5='1'!$D$15,IF(C5='1'!$D$16, '2'!D5,""),"")</f>
        <v/>
      </c>
      <c r="P5" s="21" t="s">
        <v>433</v>
      </c>
    </row>
    <row r="6" spans="1:16" hidden="1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5500000</v>
      </c>
      <c r="L6" s="21">
        <v>47.914979000000002</v>
      </c>
      <c r="M6" s="21">
        <v>106.912389</v>
      </c>
      <c r="N6" s="24">
        <f t="shared" si="0"/>
        <v>0</v>
      </c>
      <c r="O6" s="24" t="str">
        <f>+IF(B6='1'!$D$15,IF(C6='1'!$D$16, '2'!D6,""),"")</f>
        <v/>
      </c>
      <c r="P6" s="21" t="s">
        <v>434</v>
      </c>
    </row>
    <row r="7" spans="1:16" hidden="1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5500000</v>
      </c>
      <c r="L7" s="21">
        <v>47.914723000000002</v>
      </c>
      <c r="M7" s="21">
        <v>106.911557</v>
      </c>
      <c r="N7" s="24">
        <f t="shared" si="0"/>
        <v>0</v>
      </c>
      <c r="O7" s="24" t="str">
        <f>+IF(B7='1'!$D$15,IF(C7='1'!$D$16, '2'!D7,""),"")</f>
        <v/>
      </c>
      <c r="P7" s="21" t="s">
        <v>435</v>
      </c>
    </row>
    <row r="8" spans="1:16" hidden="1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0</v>
      </c>
      <c r="O8" s="24" t="str">
        <f>+IF(B8='1'!$D$15,IF(C8='1'!$D$16, '2'!D8,""),"")</f>
        <v/>
      </c>
      <c r="P8" s="69" t="s">
        <v>436</v>
      </c>
    </row>
    <row r="9" spans="1:16" hidden="1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8949000</v>
      </c>
      <c r="L9" s="21">
        <v>47.914261000000003</v>
      </c>
      <c r="M9" s="21">
        <v>106.914935</v>
      </c>
      <c r="N9" s="24">
        <f t="shared" si="0"/>
        <v>0</v>
      </c>
      <c r="O9" s="24" t="str">
        <f>+IF(B9='1'!$D$15,IF(C9='1'!$D$16, '2'!D9,""),"")</f>
        <v/>
      </c>
      <c r="P9" s="21" t="s">
        <v>437</v>
      </c>
    </row>
    <row r="10" spans="1:16" hidden="1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124</v>
      </c>
      <c r="K10" s="74">
        <v>6000000</v>
      </c>
      <c r="L10" s="21">
        <v>47.914150999999997</v>
      </c>
      <c r="M10" s="21">
        <v>106.914524</v>
      </c>
      <c r="N10" s="24">
        <f t="shared" si="0"/>
        <v>0</v>
      </c>
      <c r="O10" s="24" t="str">
        <f>+IF(B10='1'!$D$15,IF(C10='1'!$D$16, '2'!D10,""),"")</f>
        <v/>
      </c>
      <c r="P10" s="21" t="s">
        <v>438</v>
      </c>
    </row>
    <row r="11" spans="1:16" hidden="1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 t="s">
        <v>628</v>
      </c>
      <c r="G11" s="21" t="s">
        <v>43</v>
      </c>
      <c r="H11" s="72">
        <v>5</v>
      </c>
      <c r="I11" s="72" t="s">
        <v>204</v>
      </c>
      <c r="J11" s="21" t="s">
        <v>124</v>
      </c>
      <c r="K11" s="74">
        <v>7000000</v>
      </c>
      <c r="L11" s="21">
        <v>47.911411000000001</v>
      </c>
      <c r="M11" s="21">
        <v>106.913928</v>
      </c>
      <c r="N11" s="24">
        <f t="shared" si="0"/>
        <v>0</v>
      </c>
      <c r="O11" s="24" t="str">
        <f>+IF(B11='1'!$D$15,IF(C11='1'!$D$16, '2'!D11,""),"")</f>
        <v/>
      </c>
      <c r="P11" s="21" t="s">
        <v>439</v>
      </c>
    </row>
    <row r="12" spans="1:16" hidden="1" x14ac:dyDescent="0.2">
      <c r="A12" s="72">
        <v>10</v>
      </c>
      <c r="B12" s="21" t="s">
        <v>14</v>
      </c>
      <c r="C12" s="72">
        <v>1</v>
      </c>
      <c r="D12" s="24">
        <v>0</v>
      </c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7000000</v>
      </c>
      <c r="L12" s="21">
        <v>47.911138999999999</v>
      </c>
      <c r="M12" s="21">
        <v>106.913951</v>
      </c>
      <c r="N12" s="24">
        <f t="shared" si="0"/>
        <v>0</v>
      </c>
      <c r="O12" s="24" t="str">
        <f>+IF(B12='1'!$D$15,IF(C12='1'!$D$16, '2'!D12,""),"")</f>
        <v/>
      </c>
      <c r="P12" s="21" t="s">
        <v>440</v>
      </c>
    </row>
    <row r="13" spans="1:16" hidden="1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3">
        <v>7201000</v>
      </c>
      <c r="L13" s="21">
        <v>47.910640999999998</v>
      </c>
      <c r="M13" s="21">
        <v>106.912706</v>
      </c>
      <c r="N13" s="24">
        <f t="shared" si="0"/>
        <v>0</v>
      </c>
      <c r="O13" s="24" t="str">
        <f>+IF(B13='1'!$D$15,IF(C13='1'!$D$16, '2'!D13,""),"")</f>
        <v/>
      </c>
      <c r="P13" s="21" t="s">
        <v>441</v>
      </c>
    </row>
    <row r="14" spans="1:16" hidden="1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3">
        <v>12350000</v>
      </c>
      <c r="L14" s="21">
        <v>47.910159</v>
      </c>
      <c r="M14" s="21">
        <v>106.91489799999999</v>
      </c>
      <c r="N14" s="24">
        <f t="shared" si="0"/>
        <v>0</v>
      </c>
      <c r="O14" s="24" t="str">
        <f>+IF(B14='1'!$D$15,IF(C14='1'!$D$16, '2'!D14,""),"")</f>
        <v/>
      </c>
      <c r="P14" s="21" t="s">
        <v>442</v>
      </c>
    </row>
    <row r="15" spans="1:16" hidden="1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12350000</v>
      </c>
      <c r="L15" s="21">
        <v>47.913420000000002</v>
      </c>
      <c r="M15" s="21">
        <v>106.91553999999999</v>
      </c>
      <c r="N15" s="24">
        <f t="shared" si="0"/>
        <v>0</v>
      </c>
      <c r="O15" s="24" t="str">
        <f>+IF(B15='1'!$D$15,IF(C15='1'!$D$16, '2'!D15,""),"")</f>
        <v/>
      </c>
      <c r="P15" s="21" t="s">
        <v>443</v>
      </c>
    </row>
    <row r="16" spans="1:16" hidden="1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10500000</v>
      </c>
      <c r="L16" s="21">
        <v>47.913314999999997</v>
      </c>
      <c r="M16" s="21">
        <v>106.918374</v>
      </c>
      <c r="N16" s="24">
        <f t="shared" si="0"/>
        <v>0</v>
      </c>
      <c r="O16" s="24" t="str">
        <f>+IF(B16='1'!$D$15,IF(C16='1'!$D$16, '2'!D16,""),"")</f>
        <v/>
      </c>
      <c r="P16" s="21" t="s">
        <v>444</v>
      </c>
    </row>
    <row r="17" spans="1:16" hidden="1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0</v>
      </c>
      <c r="O17" s="24" t="str">
        <f>+IF(B17='1'!$D$15,IF(C17='1'!$D$16, '2'!D17,""),"")</f>
        <v/>
      </c>
      <c r="P17" s="21" t="s">
        <v>445</v>
      </c>
    </row>
    <row r="18" spans="1:16" hidden="1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12350000</v>
      </c>
      <c r="L18" s="21">
        <v>47.914293999999998</v>
      </c>
      <c r="M18" s="21">
        <v>106.916028</v>
      </c>
      <c r="N18" s="24">
        <f t="shared" si="0"/>
        <v>0</v>
      </c>
      <c r="O18" s="24" t="str">
        <f>+IF(B18='1'!$D$15,IF(C18='1'!$D$16, '2'!D18,""),"")</f>
        <v/>
      </c>
      <c r="P18" s="21" t="s">
        <v>446</v>
      </c>
    </row>
    <row r="19" spans="1:16" hidden="1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0</v>
      </c>
      <c r="O19" s="24" t="str">
        <f>+IF(B19='1'!$D$15,IF(C19='1'!$D$16, '2'!D19,""),"")</f>
        <v/>
      </c>
      <c r="P19" s="21" t="s">
        <v>447</v>
      </c>
    </row>
    <row r="20" spans="1:16" hidden="1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13699000</v>
      </c>
      <c r="L20" s="21">
        <v>47.916327000000003</v>
      </c>
      <c r="M20" s="21">
        <v>106.91873099999999</v>
      </c>
      <c r="N20" s="24">
        <f t="shared" si="0"/>
        <v>0</v>
      </c>
      <c r="O20" s="24" t="str">
        <f>+IF(B20='1'!$D$15,IF(C20='1'!$D$16, '2'!D20,""),"")</f>
        <v/>
      </c>
      <c r="P20" s="21" t="s">
        <v>448</v>
      </c>
    </row>
    <row r="21" spans="1:16" hidden="1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3">
        <v>10178300</v>
      </c>
      <c r="L21" s="21">
        <v>47.915685000000003</v>
      </c>
      <c r="M21" s="21">
        <v>106.91867000000001</v>
      </c>
      <c r="N21" s="24">
        <f t="shared" si="0"/>
        <v>0</v>
      </c>
      <c r="O21" s="24" t="str">
        <f>+IF(B21='1'!$D$15,IF(C21='1'!$D$16, '2'!D21,""),"")</f>
        <v/>
      </c>
      <c r="P21" s="21" t="s">
        <v>449</v>
      </c>
    </row>
    <row r="22" spans="1:16" hidden="1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3">
        <v>10178300</v>
      </c>
      <c r="L22" s="21">
        <v>47.915747000000003</v>
      </c>
      <c r="M22" s="21">
        <v>106.91908100000001</v>
      </c>
      <c r="N22" s="24">
        <f t="shared" si="0"/>
        <v>0</v>
      </c>
      <c r="O22" s="24" t="str">
        <f>+IF(B22='1'!$D$15,IF(C22='1'!$D$16, '2'!D22,""),"")</f>
        <v/>
      </c>
      <c r="P22" s="21" t="s">
        <v>450</v>
      </c>
    </row>
    <row r="23" spans="1:16" hidden="1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3">
        <v>10178300</v>
      </c>
      <c r="L23" s="21">
        <v>47.915731999999998</v>
      </c>
      <c r="M23" s="21">
        <v>106.919454</v>
      </c>
      <c r="N23" s="24">
        <f t="shared" si="0"/>
        <v>0</v>
      </c>
      <c r="O23" s="24" t="str">
        <f>+IF(B23='1'!$D$15,IF(C23='1'!$D$16, '2'!D23,""),"")</f>
        <v/>
      </c>
      <c r="P23" s="21" t="s">
        <v>451</v>
      </c>
    </row>
    <row r="24" spans="1:16" hidden="1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3">
        <v>10178300</v>
      </c>
      <c r="L24" s="21">
        <v>47.915970000000002</v>
      </c>
      <c r="M24" s="21">
        <v>106.919872</v>
      </c>
      <c r="N24" s="24">
        <f t="shared" si="0"/>
        <v>0</v>
      </c>
      <c r="O24" s="24" t="str">
        <f>+IF(B24='1'!$D$15,IF(C24='1'!$D$16, '2'!D24,""),"")</f>
        <v/>
      </c>
      <c r="P24" s="21" t="s">
        <v>452</v>
      </c>
    </row>
    <row r="25" spans="1:16" hidden="1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3">
        <v>11400000</v>
      </c>
      <c r="L25" s="21">
        <v>47.916041</v>
      </c>
      <c r="M25" s="21">
        <v>106.920159</v>
      </c>
      <c r="N25" s="24">
        <f t="shared" si="0"/>
        <v>0</v>
      </c>
      <c r="O25" s="24" t="str">
        <f>+IF(B25='1'!$D$15,IF(C25='1'!$D$16, '2'!D25,""),"")</f>
        <v/>
      </c>
      <c r="P25" s="21" t="s">
        <v>453</v>
      </c>
    </row>
    <row r="26" spans="1:16" hidden="1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 t="s">
        <v>628</v>
      </c>
      <c r="G26" s="21" t="s">
        <v>43</v>
      </c>
      <c r="H26" s="72">
        <v>16</v>
      </c>
      <c r="I26" s="72">
        <v>2010</v>
      </c>
      <c r="J26" s="21" t="s">
        <v>123</v>
      </c>
      <c r="K26" s="73">
        <v>7600000</v>
      </c>
      <c r="L26" s="21">
        <v>47.915408999999997</v>
      </c>
      <c r="M26" s="21">
        <v>106.919871</v>
      </c>
      <c r="N26" s="24">
        <f t="shared" si="0"/>
        <v>0</v>
      </c>
      <c r="O26" s="24" t="str">
        <f>+IF(B26='1'!$D$15,IF(C26='1'!$D$16, '2'!D26,""),"")</f>
        <v/>
      </c>
      <c r="P26" s="21" t="s">
        <v>454</v>
      </c>
    </row>
    <row r="27" spans="1:16" hidden="1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3">
        <v>7600000</v>
      </c>
      <c r="L27" s="21">
        <v>47.915095999999998</v>
      </c>
      <c r="M27" s="21">
        <v>106.919844</v>
      </c>
      <c r="N27" s="24">
        <f t="shared" si="0"/>
        <v>0</v>
      </c>
      <c r="O27" s="24" t="str">
        <f>+IF(B27='1'!$D$15,IF(C27='1'!$D$16, '2'!D27,""),"")</f>
        <v/>
      </c>
      <c r="P27" s="21" t="s">
        <v>455</v>
      </c>
    </row>
    <row r="28" spans="1:16" hidden="1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3">
        <v>13699000</v>
      </c>
      <c r="L28" s="21">
        <v>47.915416</v>
      </c>
      <c r="M28" s="21">
        <v>106.920575</v>
      </c>
      <c r="N28" s="24">
        <f t="shared" si="0"/>
        <v>0</v>
      </c>
      <c r="O28" s="24" t="str">
        <f>+IF(B28='1'!$D$15,IF(C28='1'!$D$16, '2'!D28,""),"")</f>
        <v/>
      </c>
      <c r="P28" s="21" t="s">
        <v>456</v>
      </c>
    </row>
    <row r="29" spans="1:16" hidden="1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0</v>
      </c>
      <c r="O29" s="24" t="str">
        <f>+IF(B29='1'!$D$15,IF(C29='1'!$D$16, '2'!D29,""),"")</f>
        <v/>
      </c>
      <c r="P29" s="21" t="s">
        <v>457</v>
      </c>
    </row>
    <row r="30" spans="1:16" hidden="1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3">
        <v>9524700</v>
      </c>
      <c r="L30" s="21">
        <v>47.917380999999999</v>
      </c>
      <c r="M30" s="21">
        <v>106.92336299999999</v>
      </c>
      <c r="N30" s="24">
        <f t="shared" si="0"/>
        <v>0</v>
      </c>
      <c r="O30" s="24" t="str">
        <f>+IF(B30='1'!$D$15,IF(C30='1'!$D$16, '2'!D30,""),"")</f>
        <v/>
      </c>
      <c r="P30" s="21" t="s">
        <v>458</v>
      </c>
    </row>
    <row r="31" spans="1:16" hidden="1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3">
        <v>9524700</v>
      </c>
      <c r="L31" s="21">
        <v>47.917374000000002</v>
      </c>
      <c r="M31" s="21">
        <v>106.924021</v>
      </c>
      <c r="N31" s="24">
        <f t="shared" si="0"/>
        <v>0</v>
      </c>
      <c r="O31" s="24" t="str">
        <f>+IF(B31='1'!$D$15,IF(C31='1'!$D$16, '2'!D31,""),"")</f>
        <v/>
      </c>
      <c r="P31" s="21" t="s">
        <v>459</v>
      </c>
    </row>
    <row r="32" spans="1:16" hidden="1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0</v>
      </c>
      <c r="O32" s="24" t="str">
        <f>+IF(B32='1'!$D$15,IF(C32='1'!$D$16, '2'!D32,""),"")</f>
        <v/>
      </c>
      <c r="P32" s="21" t="s">
        <v>460</v>
      </c>
    </row>
    <row r="33" spans="1:16" hidden="1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0</v>
      </c>
      <c r="O33" s="24" t="str">
        <f>+IF(B33='1'!$D$15,IF(C33='1'!$D$16, '2'!D33,""),"")</f>
        <v/>
      </c>
      <c r="P33" s="21" t="s">
        <v>461</v>
      </c>
    </row>
    <row r="34" spans="1:16" hidden="1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0</v>
      </c>
      <c r="O34" s="24" t="str">
        <f>+IF(B34='1'!$D$15,IF(C34='1'!$D$16, '2'!D34,""),"")</f>
        <v/>
      </c>
      <c r="P34" s="21" t="s">
        <v>462</v>
      </c>
    </row>
    <row r="35" spans="1:16" hidden="1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0</v>
      </c>
      <c r="O35" s="24" t="str">
        <f>+IF(B35='1'!$D$15,IF(C35='1'!$D$16, '2'!D35,""),"")</f>
        <v/>
      </c>
      <c r="P35" s="21" t="s">
        <v>463</v>
      </c>
    </row>
    <row r="36" spans="1:16" hidden="1" x14ac:dyDescent="0.2">
      <c r="A36" s="72">
        <v>34</v>
      </c>
      <c r="B36" s="21" t="s">
        <v>14</v>
      </c>
      <c r="C36" s="72">
        <v>1</v>
      </c>
      <c r="D36" s="24">
        <v>0</v>
      </c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0</v>
      </c>
      <c r="O36" s="24" t="str">
        <f>+IF(B36='1'!$D$15,IF(C36='1'!$D$16, '2'!D36,""),"")</f>
        <v/>
      </c>
      <c r="P36" s="21" t="s">
        <v>464</v>
      </c>
    </row>
    <row r="37" spans="1:16" hidden="1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0</v>
      </c>
      <c r="O37" s="24" t="str">
        <f>+IF(B37='1'!$D$15,IF(C37='1'!$D$16, '2'!D37,""),"")</f>
        <v/>
      </c>
      <c r="P37" s="21" t="s">
        <v>465</v>
      </c>
    </row>
    <row r="38" spans="1:16" hidden="1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0</v>
      </c>
      <c r="O38" s="24" t="str">
        <f>+IF(B38='1'!$D$15,IF(C38='1'!$D$16, '2'!D38,""),"")</f>
        <v/>
      </c>
      <c r="P38" s="21" t="s">
        <v>466</v>
      </c>
    </row>
    <row r="39" spans="1:16" hidden="1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0</v>
      </c>
      <c r="O39" s="24" t="str">
        <f>+IF(B39='1'!$D$15,IF(C39='1'!$D$16, '2'!D39,""),"")</f>
        <v/>
      </c>
      <c r="P39" s="21" t="s">
        <v>467</v>
      </c>
    </row>
    <row r="40" spans="1:16" hidden="1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0</v>
      </c>
      <c r="O40" s="24" t="str">
        <f>+IF(B40='1'!$D$15,IF(C40='1'!$D$16, '2'!D40,""),"")</f>
        <v/>
      </c>
      <c r="P40" s="21" t="s">
        <v>468</v>
      </c>
    </row>
    <row r="41" spans="1:16" hidden="1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0</v>
      </c>
      <c r="O41" s="24" t="str">
        <f>+IF(B41='1'!$D$15,IF(C41='1'!$D$16, '2'!D41,""),"")</f>
        <v/>
      </c>
      <c r="P41" s="21" t="s">
        <v>469</v>
      </c>
    </row>
    <row r="42" spans="1:16" hidden="1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0</v>
      </c>
      <c r="O42" s="24" t="str">
        <f>+IF(B42='1'!$D$15,IF(C42='1'!$D$16, '2'!D42,""),"")</f>
        <v/>
      </c>
      <c r="P42" s="21" t="s">
        <v>470</v>
      </c>
    </row>
    <row r="43" spans="1:16" hidden="1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0</v>
      </c>
      <c r="O43" s="24" t="str">
        <f>+IF(B43='1'!$D$15,IF(C43='1'!$D$16, '2'!D43,""),"")</f>
        <v/>
      </c>
      <c r="P43" s="21" t="s">
        <v>471</v>
      </c>
    </row>
    <row r="44" spans="1:16" hidden="1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0</v>
      </c>
      <c r="O44" s="24" t="str">
        <f>+IF(B44='1'!$D$15,IF(C44='1'!$D$16, '2'!D44,""),"")</f>
        <v/>
      </c>
      <c r="P44" s="21" t="s">
        <v>472</v>
      </c>
    </row>
    <row r="45" spans="1:16" hidden="1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1</v>
      </c>
      <c r="O45" s="24" t="str">
        <f>+IF(B45='1'!$D$15,IF(C45='1'!$D$16, '2'!D45,""),"")</f>
        <v>10/1</v>
      </c>
      <c r="P45" s="21" t="s">
        <v>473</v>
      </c>
    </row>
    <row r="46" spans="1:16" hidden="1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2</v>
      </c>
      <c r="O46" s="24" t="str">
        <f>+IF(B46='1'!$D$15,IF(C46='1'!$D$16, '2'!D46,""),"")</f>
        <v>10/2</v>
      </c>
      <c r="P46" s="21" t="s">
        <v>474</v>
      </c>
    </row>
    <row r="47" spans="1:16" hidden="1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4">
        <v>7200000</v>
      </c>
      <c r="L47" s="21">
        <v>47.914099999999998</v>
      </c>
      <c r="M47" s="21">
        <v>106.910985</v>
      </c>
      <c r="N47" s="24">
        <f t="shared" si="1"/>
        <v>3</v>
      </c>
      <c r="O47" s="24" t="str">
        <f>+IF(B47='1'!$D$15,IF(C47='1'!$D$16, '2'!D47,""),"")</f>
        <v>11/1</v>
      </c>
      <c r="P47" s="21" t="s">
        <v>475</v>
      </c>
    </row>
    <row r="48" spans="1:16" hidden="1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4</v>
      </c>
      <c r="O48" s="24">
        <f>+IF(B48='1'!$D$15,IF(C48='1'!$D$16, '2'!D48,""),"")</f>
        <v>21</v>
      </c>
      <c r="P48" s="21" t="s">
        <v>476</v>
      </c>
    </row>
    <row r="49" spans="1:16" hidden="1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5</v>
      </c>
      <c r="O49" s="24" t="str">
        <f>+IF(B49='1'!$D$15,IF(C49='1'!$D$16, '2'!D49,""),"")</f>
        <v>21/1</v>
      </c>
      <c r="P49" s="21" t="s">
        <v>477</v>
      </c>
    </row>
    <row r="50" spans="1:16" hidden="1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6</v>
      </c>
      <c r="O50" s="24" t="str">
        <f>+IF(B50='1'!$D$15,IF(C50='1'!$D$16, '2'!D50,""),"")</f>
        <v>21/2</v>
      </c>
      <c r="P50" s="21" t="s">
        <v>478</v>
      </c>
    </row>
    <row r="51" spans="1:16" hidden="1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8000000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479</v>
      </c>
    </row>
    <row r="52" spans="1:16" hidden="1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480</v>
      </c>
    </row>
    <row r="53" spans="1:16" hidden="1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481</v>
      </c>
    </row>
    <row r="54" spans="1:16" hidden="1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5500000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482</v>
      </c>
    </row>
    <row r="55" spans="1:16" hidden="1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5500000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483</v>
      </c>
    </row>
    <row r="56" spans="1:16" hidden="1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5500000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484</v>
      </c>
    </row>
    <row r="57" spans="1:16" hidden="1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5500000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485</v>
      </c>
    </row>
    <row r="58" spans="1:16" hidden="1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5500000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486</v>
      </c>
    </row>
    <row r="59" spans="1:16" hidden="1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7600000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487</v>
      </c>
    </row>
    <row r="60" spans="1:16" hidden="1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 t="s">
        <v>628</v>
      </c>
      <c r="G60" s="21" t="s">
        <v>43</v>
      </c>
      <c r="H60" s="72">
        <v>9</v>
      </c>
      <c r="I60" s="72">
        <v>2021</v>
      </c>
      <c r="J60" s="21" t="s">
        <v>126</v>
      </c>
      <c r="K60" s="76">
        <v>7600000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488</v>
      </c>
    </row>
    <row r="61" spans="1:16" hidden="1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9000000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489</v>
      </c>
    </row>
    <row r="62" spans="1:16" hidden="1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5200000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490</v>
      </c>
    </row>
    <row r="63" spans="1:16" hidden="1" x14ac:dyDescent="0.2">
      <c r="A63" s="72">
        <v>61</v>
      </c>
      <c r="B63" s="21" t="s">
        <v>14</v>
      </c>
      <c r="C63" s="72">
        <v>6</v>
      </c>
      <c r="D63" s="24">
        <v>13</v>
      </c>
      <c r="E63" s="21"/>
      <c r="F63" s="21" t="s">
        <v>620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621</v>
      </c>
    </row>
    <row r="64" spans="1:16" hidden="1" x14ac:dyDescent="0.2">
      <c r="A64" s="72">
        <v>62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8000000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491</v>
      </c>
    </row>
    <row r="65" spans="1:16" hidden="1" x14ac:dyDescent="0.2">
      <c r="A65" s="72">
        <v>63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8000000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492</v>
      </c>
    </row>
    <row r="66" spans="1:16" hidden="1" x14ac:dyDescent="0.2">
      <c r="A66" s="72">
        <v>64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f>+K20</f>
        <v>13699000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493</v>
      </c>
    </row>
    <row r="67" spans="1:16" hidden="1" x14ac:dyDescent="0.2">
      <c r="A67" s="72">
        <v>65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494</v>
      </c>
    </row>
    <row r="68" spans="1:16" hidden="1" x14ac:dyDescent="0.2">
      <c r="A68" s="72">
        <v>66</v>
      </c>
      <c r="B68" s="21" t="s">
        <v>14</v>
      </c>
      <c r="C68" s="72">
        <v>8</v>
      </c>
      <c r="D68" s="24">
        <v>0</v>
      </c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495</v>
      </c>
    </row>
    <row r="69" spans="1:16" hidden="1" x14ac:dyDescent="0.2">
      <c r="A69" s="72">
        <v>67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496</v>
      </c>
    </row>
    <row r="70" spans="1:16" hidden="1" x14ac:dyDescent="0.2">
      <c r="A70" s="72">
        <v>68</v>
      </c>
      <c r="B70" s="21" t="s">
        <v>14</v>
      </c>
      <c r="C70" s="72">
        <v>8</v>
      </c>
      <c r="D70" s="24">
        <v>4</v>
      </c>
      <c r="E70" s="21"/>
      <c r="F70" s="21" t="s">
        <v>628</v>
      </c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497</v>
      </c>
    </row>
    <row r="71" spans="1:16" hidden="1" x14ac:dyDescent="0.2">
      <c r="A71" s="72">
        <v>69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498</v>
      </c>
    </row>
    <row r="72" spans="1:16" hidden="1" x14ac:dyDescent="0.2">
      <c r="A72" s="72">
        <v>70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499</v>
      </c>
    </row>
    <row r="73" spans="1:16" hidden="1" x14ac:dyDescent="0.2">
      <c r="A73" s="72">
        <v>71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500</v>
      </c>
    </row>
    <row r="74" spans="1:16" hidden="1" x14ac:dyDescent="0.2">
      <c r="A74" s="72">
        <v>72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501</v>
      </c>
    </row>
    <row r="75" spans="1:16" hidden="1" x14ac:dyDescent="0.2">
      <c r="A75" s="72">
        <v>73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500</v>
      </c>
    </row>
    <row r="76" spans="1:16" hidden="1" x14ac:dyDescent="0.2">
      <c r="A76" s="72">
        <v>74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502</v>
      </c>
    </row>
    <row r="77" spans="1:16" hidden="1" x14ac:dyDescent="0.2">
      <c r="A77" s="72">
        <v>75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503</v>
      </c>
    </row>
    <row r="78" spans="1:16" hidden="1" x14ac:dyDescent="0.2">
      <c r="A78" s="72">
        <v>76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503</v>
      </c>
    </row>
    <row r="79" spans="1:16" hidden="1" x14ac:dyDescent="0.2">
      <c r="A79" s="72">
        <v>77</v>
      </c>
      <c r="B79" s="21" t="s">
        <v>14</v>
      </c>
      <c r="C79" s="72">
        <v>8</v>
      </c>
      <c r="D79" s="24" t="s">
        <v>115</v>
      </c>
      <c r="E79" s="21">
        <v>14192</v>
      </c>
      <c r="F79" s="21" t="s">
        <v>628</v>
      </c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504</v>
      </c>
    </row>
    <row r="80" spans="1:16" hidden="1" x14ac:dyDescent="0.2">
      <c r="A80" s="72">
        <v>78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505</v>
      </c>
    </row>
    <row r="81" spans="1:16" hidden="1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506</v>
      </c>
    </row>
    <row r="82" spans="1:16" hidden="1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507</v>
      </c>
    </row>
    <row r="83" spans="1:16" hidden="1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508</v>
      </c>
    </row>
    <row r="84" spans="1:16" hidden="1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509</v>
      </c>
    </row>
    <row r="85" spans="1:16" hidden="1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510</v>
      </c>
    </row>
    <row r="86" spans="1:16" hidden="1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511</v>
      </c>
    </row>
    <row r="87" spans="1:16" hidden="1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512</v>
      </c>
    </row>
    <row r="88" spans="1:16" hidden="1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513</v>
      </c>
    </row>
    <row r="89" spans="1:16" hidden="1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514</v>
      </c>
    </row>
    <row r="90" spans="1:16" hidden="1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515</v>
      </c>
    </row>
    <row r="91" spans="1:16" hidden="1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516</v>
      </c>
    </row>
    <row r="92" spans="1:16" hidden="1" x14ac:dyDescent="0.2">
      <c r="A92" s="72">
        <v>90</v>
      </c>
      <c r="B92" s="21" t="s">
        <v>14</v>
      </c>
      <c r="C92" s="72">
        <v>11</v>
      </c>
      <c r="D92" s="24">
        <v>0</v>
      </c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517</v>
      </c>
    </row>
    <row r="93" spans="1:16" hidden="1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 t="s">
        <v>628</v>
      </c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518</v>
      </c>
    </row>
    <row r="94" spans="1:16" hidden="1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519</v>
      </c>
    </row>
    <row r="95" spans="1:16" hidden="1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520</v>
      </c>
    </row>
    <row r="96" spans="1:16" hidden="1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521</v>
      </c>
    </row>
    <row r="97" spans="1:16" hidden="1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619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522</v>
      </c>
    </row>
    <row r="98" spans="1:16" hidden="1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523</v>
      </c>
    </row>
    <row r="99" spans="1:16" hidden="1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524</v>
      </c>
    </row>
    <row r="100" spans="1:16" hidden="1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525</v>
      </c>
    </row>
    <row r="101" spans="1:16" hidden="1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526</v>
      </c>
    </row>
    <row r="102" spans="1:16" hidden="1" x14ac:dyDescent="0.2">
      <c r="A102" s="72">
        <v>100</v>
      </c>
      <c r="B102" s="21" t="s">
        <v>16</v>
      </c>
      <c r="C102" s="72">
        <v>1</v>
      </c>
      <c r="D102" s="24">
        <v>0</v>
      </c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527</v>
      </c>
    </row>
    <row r="103" spans="1:16" hidden="1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 t="s">
        <v>628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528</v>
      </c>
    </row>
    <row r="104" spans="1:16" hidden="1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 t="s">
        <v>628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529</v>
      </c>
    </row>
    <row r="105" spans="1:16" hidden="1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530</v>
      </c>
    </row>
    <row r="106" spans="1:16" hidden="1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531</v>
      </c>
    </row>
    <row r="107" spans="1:16" hidden="1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532</v>
      </c>
    </row>
    <row r="108" spans="1:16" hidden="1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533</v>
      </c>
    </row>
    <row r="109" spans="1:16" hidden="1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534</v>
      </c>
    </row>
    <row r="110" spans="1:16" hidden="1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535</v>
      </c>
    </row>
    <row r="111" spans="1:16" hidden="1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536</v>
      </c>
    </row>
    <row r="112" spans="1:16" hidden="1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537</v>
      </c>
    </row>
    <row r="113" spans="1:16" hidden="1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538</v>
      </c>
    </row>
    <row r="114" spans="1:16" hidden="1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539</v>
      </c>
    </row>
    <row r="115" spans="1:16" hidden="1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540</v>
      </c>
    </row>
    <row r="116" spans="1:16" hidden="1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541</v>
      </c>
    </row>
    <row r="117" spans="1:16" hidden="1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542</v>
      </c>
    </row>
    <row r="118" spans="1:16" hidden="1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543</v>
      </c>
    </row>
    <row r="119" spans="1:16" hidden="1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544</v>
      </c>
    </row>
    <row r="120" spans="1:16" hidden="1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545</v>
      </c>
    </row>
    <row r="121" spans="1:16" hidden="1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546</v>
      </c>
    </row>
    <row r="122" spans="1:16" hidden="1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547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5500000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548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3500000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549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3800000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550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3800000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551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3500000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552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5950000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553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5500000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554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555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3500000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556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557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5500000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558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5500000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559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6000000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560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6000000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561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7000000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562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6300000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563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564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6300000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565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566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 t="s">
        <v>628</v>
      </c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567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568</v>
      </c>
    </row>
    <row r="144" spans="1:16" x14ac:dyDescent="0.2">
      <c r="A144" s="72">
        <v>142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6700000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569</v>
      </c>
    </row>
    <row r="145" spans="1:16" x14ac:dyDescent="0.2">
      <c r="A145" s="72">
        <v>143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6700000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570</v>
      </c>
    </row>
    <row r="146" spans="1:16" hidden="1" x14ac:dyDescent="0.2">
      <c r="A146" s="72">
        <v>144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571</v>
      </c>
    </row>
    <row r="147" spans="1:16" hidden="1" x14ac:dyDescent="0.2">
      <c r="A147" s="72">
        <v>145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572</v>
      </c>
    </row>
    <row r="148" spans="1:16" hidden="1" x14ac:dyDescent="0.2">
      <c r="A148" s="72">
        <v>146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573</v>
      </c>
    </row>
    <row r="149" spans="1:16" hidden="1" x14ac:dyDescent="0.2">
      <c r="A149" s="72">
        <v>147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574</v>
      </c>
    </row>
    <row r="150" spans="1:16" hidden="1" x14ac:dyDescent="0.2">
      <c r="A150" s="72">
        <v>148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575</v>
      </c>
    </row>
    <row r="151" spans="1:16" hidden="1" x14ac:dyDescent="0.2">
      <c r="A151" s="72">
        <v>149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576</v>
      </c>
    </row>
    <row r="152" spans="1:16" hidden="1" x14ac:dyDescent="0.2">
      <c r="A152" s="72">
        <v>150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577</v>
      </c>
    </row>
    <row r="153" spans="1:16" hidden="1" x14ac:dyDescent="0.2">
      <c r="A153" s="72">
        <v>151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7800000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578</v>
      </c>
    </row>
    <row r="154" spans="1:16" hidden="1" x14ac:dyDescent="0.2">
      <c r="A154" s="72">
        <v>152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579</v>
      </c>
    </row>
    <row r="155" spans="1:16" hidden="1" x14ac:dyDescent="0.2">
      <c r="A155" s="72">
        <v>153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580</v>
      </c>
    </row>
    <row r="156" spans="1:16" hidden="1" x14ac:dyDescent="0.2">
      <c r="A156" s="72">
        <v>154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581</v>
      </c>
    </row>
    <row r="157" spans="1:16" hidden="1" x14ac:dyDescent="0.2">
      <c r="A157" s="72">
        <v>155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582</v>
      </c>
    </row>
    <row r="158" spans="1:16" hidden="1" x14ac:dyDescent="0.2">
      <c r="A158" s="72">
        <v>156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583</v>
      </c>
    </row>
    <row r="159" spans="1:16" hidden="1" x14ac:dyDescent="0.2">
      <c r="A159" s="72">
        <v>157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584</v>
      </c>
    </row>
    <row r="160" spans="1:16" hidden="1" x14ac:dyDescent="0.2">
      <c r="A160" s="72">
        <v>158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585</v>
      </c>
    </row>
    <row r="161" spans="1:16" hidden="1" x14ac:dyDescent="0.2">
      <c r="A161" s="72">
        <v>159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585</v>
      </c>
    </row>
    <row r="162" spans="1:16" hidden="1" x14ac:dyDescent="0.2">
      <c r="A162" s="72">
        <v>160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586</v>
      </c>
    </row>
    <row r="163" spans="1:16" hidden="1" x14ac:dyDescent="0.2">
      <c r="A163" s="72">
        <v>161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587</v>
      </c>
    </row>
    <row r="164" spans="1:16" hidden="1" x14ac:dyDescent="0.2">
      <c r="A164" s="72">
        <v>162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622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588</v>
      </c>
    </row>
    <row r="165" spans="1:16" hidden="1" x14ac:dyDescent="0.2">
      <c r="A165" s="72">
        <v>163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589</v>
      </c>
    </row>
    <row r="166" spans="1:16" hidden="1" x14ac:dyDescent="0.2">
      <c r="A166" s="72">
        <v>164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590</v>
      </c>
    </row>
    <row r="167" spans="1:16" hidden="1" x14ac:dyDescent="0.2">
      <c r="A167" s="72">
        <v>165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591</v>
      </c>
    </row>
    <row r="168" spans="1:16" hidden="1" x14ac:dyDescent="0.2">
      <c r="A168" s="72">
        <v>166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623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592</v>
      </c>
    </row>
    <row r="169" spans="1:16" hidden="1" x14ac:dyDescent="0.2">
      <c r="A169" s="72">
        <v>167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593</v>
      </c>
    </row>
    <row r="170" spans="1:16" hidden="1" x14ac:dyDescent="0.2">
      <c r="A170" s="72">
        <v>168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594</v>
      </c>
    </row>
    <row r="171" spans="1:16" hidden="1" x14ac:dyDescent="0.2">
      <c r="A171" s="72">
        <v>169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595</v>
      </c>
    </row>
    <row r="172" spans="1:16" hidden="1" x14ac:dyDescent="0.2">
      <c r="A172" s="72">
        <v>170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596</v>
      </c>
    </row>
    <row r="173" spans="1:16" hidden="1" x14ac:dyDescent="0.2">
      <c r="A173" s="72">
        <v>171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597</v>
      </c>
    </row>
    <row r="174" spans="1:16" hidden="1" x14ac:dyDescent="0.2">
      <c r="A174" s="72">
        <v>172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627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v>6000000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598</v>
      </c>
    </row>
    <row r="175" spans="1:16" hidden="1" x14ac:dyDescent="0.2">
      <c r="A175" s="72">
        <v>173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626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v>6000000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599</v>
      </c>
    </row>
    <row r="176" spans="1:16" hidden="1" x14ac:dyDescent="0.2">
      <c r="A176" s="72">
        <v>174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625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v>6000000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600</v>
      </c>
    </row>
    <row r="177" spans="1:16" hidden="1" x14ac:dyDescent="0.2">
      <c r="A177" s="72">
        <v>175</v>
      </c>
      <c r="B177" s="21" t="s">
        <v>15</v>
      </c>
      <c r="C177" s="72">
        <v>24</v>
      </c>
      <c r="D177" s="24" t="s">
        <v>430</v>
      </c>
      <c r="E177" s="21">
        <v>17110</v>
      </c>
      <c r="F177" s="21" t="s">
        <v>429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601</v>
      </c>
    </row>
    <row r="178" spans="1:16" hidden="1" x14ac:dyDescent="0.2">
      <c r="A178" s="72">
        <v>176</v>
      </c>
      <c r="B178" s="21" t="s">
        <v>15</v>
      </c>
      <c r="C178" s="72">
        <v>24</v>
      </c>
      <c r="D178" s="24" t="s">
        <v>428</v>
      </c>
      <c r="E178" s="21">
        <v>17110</v>
      </c>
      <c r="F178" s="21" t="s">
        <v>429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602</v>
      </c>
    </row>
    <row r="179" spans="1:16" hidden="1" x14ac:dyDescent="0.2">
      <c r="A179" s="72">
        <v>177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603</v>
      </c>
    </row>
    <row r="180" spans="1:16" hidden="1" x14ac:dyDescent="0.2">
      <c r="A180" s="72">
        <v>178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7500000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604</v>
      </c>
    </row>
    <row r="181" spans="1:16" hidden="1" x14ac:dyDescent="0.2">
      <c r="A181" s="72">
        <v>179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605</v>
      </c>
    </row>
    <row r="182" spans="1:16" hidden="1" x14ac:dyDescent="0.2">
      <c r="A182" s="72">
        <v>180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606</v>
      </c>
    </row>
    <row r="183" spans="1:16" hidden="1" x14ac:dyDescent="0.2">
      <c r="A183" s="72">
        <v>181</v>
      </c>
      <c r="B183" s="21" t="s">
        <v>11</v>
      </c>
      <c r="C183" s="72">
        <v>17</v>
      </c>
      <c r="D183" s="24">
        <v>50</v>
      </c>
      <c r="E183" s="21"/>
      <c r="F183" s="21" t="s">
        <v>422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4000000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607</v>
      </c>
    </row>
    <row r="184" spans="1:16" hidden="1" x14ac:dyDescent="0.2">
      <c r="A184" s="72">
        <v>182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423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4000000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608</v>
      </c>
    </row>
    <row r="185" spans="1:16" hidden="1" x14ac:dyDescent="0.2">
      <c r="A185" s="72">
        <v>183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609</v>
      </c>
    </row>
    <row r="186" spans="1:16" hidden="1" x14ac:dyDescent="0.2">
      <c r="A186" s="72">
        <v>184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610</v>
      </c>
    </row>
    <row r="187" spans="1:16" hidden="1" x14ac:dyDescent="0.2">
      <c r="A187" s="72">
        <v>185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611</v>
      </c>
    </row>
    <row r="188" spans="1:16" hidden="1" x14ac:dyDescent="0.2">
      <c r="A188" s="72">
        <v>186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612</v>
      </c>
    </row>
    <row r="189" spans="1:16" hidden="1" x14ac:dyDescent="0.2">
      <c r="A189" s="72">
        <v>187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613</v>
      </c>
    </row>
    <row r="190" spans="1:16" hidden="1" x14ac:dyDescent="0.2">
      <c r="A190" s="72">
        <v>188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614</v>
      </c>
    </row>
    <row r="191" spans="1:16" hidden="1" x14ac:dyDescent="0.2">
      <c r="A191" s="72">
        <v>189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3800000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615</v>
      </c>
    </row>
    <row r="192" spans="1:16" hidden="1" x14ac:dyDescent="0.2">
      <c r="A192" s="72">
        <v>190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3800000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616</v>
      </c>
    </row>
    <row r="193" spans="1:16" hidden="1" x14ac:dyDescent="0.2">
      <c r="A193" s="72">
        <v>191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617</v>
      </c>
    </row>
    <row r="194" spans="1:16" x14ac:dyDescent="0.2">
      <c r="P194" s="70"/>
    </row>
  </sheetData>
  <autoFilter ref="A2:K193" xr:uid="{00000000-0009-0000-0000-000001000000}">
    <filterColumn colId="1">
      <filters>
        <filter val="БЗД"/>
      </filters>
    </filterColumn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6</v>
      </c>
      <c r="F2" s="24" t="str">
        <f>+VLOOKUP(E2,'2'!N:O,2,FALSE)</f>
        <v>21/2</v>
      </c>
      <c r="G2" s="31" t="s">
        <v>624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5</v>
      </c>
      <c r="F3" s="24" t="str">
        <f>+VLOOKUP(E3,'2'!N:O,2,FALSE)</f>
        <v>21/1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</v>
      </c>
      <c r="F4" s="24">
        <f>+VLOOKUP(E4,'2'!N:O,2,FALSE)</f>
        <v>21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</v>
      </c>
      <c r="F5" s="24" t="str">
        <f>+VLOOKUP(E5,'2'!N:O,2,FALSE)</f>
        <v>11/1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2</v>
      </c>
      <c r="F6" s="24" t="str">
        <f>+VLOOKUP(E6,'2'!N:O,2,FALSE)</f>
        <v>10/2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1</v>
      </c>
      <c r="F7" s="24" t="str">
        <f>+VLOOKUP(E7,'2'!N:O,2,FALSE)</f>
        <v>10/1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0</v>
      </c>
      <c r="F8" s="24" t="str">
        <f>+VLOOKUP(E8,'2'!N:O,2,FALSE)</f>
        <v/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0</v>
      </c>
      <c r="F9" s="24" t="str">
        <f>+VLOOKUP(E9,'2'!N:O,2,FALSE)</f>
        <v/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0</v>
      </c>
      <c r="F10" s="24" t="str">
        <f>+VLOOKUP(E10,'2'!N:O,2,FALSE)</f>
        <v/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0</v>
      </c>
      <c r="F11" s="24" t="str">
        <f>+VLOOKUP(E11,'2'!N:O,2,FALSE)</f>
        <v/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0</v>
      </c>
      <c r="F12" s="24" t="str">
        <f>+VLOOKUP(E12,'2'!N:O,2,FALSE)</f>
        <v/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0</v>
      </c>
      <c r="F13" s="24" t="str">
        <f>+VLOOKUP(E13,'2'!N:O,2,FALSE)</f>
        <v/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0</v>
      </c>
      <c r="F14" s="24" t="str">
        <f>+VLOOKUP(E14,'2'!N:O,2,FALSE)</f>
        <v/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0</v>
      </c>
      <c r="F15" s="24" t="str">
        <f>+VLOOKUP(E15,'2'!N:O,2,FALSE)</f>
        <v/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0</v>
      </c>
      <c r="F16" s="24" t="str">
        <f>+VLOOKUP(E16,'2'!N:O,2,FALSE)</f>
        <v/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0</v>
      </c>
      <c r="F17" s="24" t="str">
        <f>+VLOOKUP(E17,'2'!N:O,2,FALSE)</f>
        <v/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0</v>
      </c>
      <c r="F18" s="24" t="str">
        <f>+VLOOKUP(E18,'2'!N:O,2,FALSE)</f>
        <v/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0</v>
      </c>
      <c r="F19" s="24" t="str">
        <f>+VLOOKUP(E19,'2'!N:O,2,FALSE)</f>
        <v/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0</v>
      </c>
      <c r="F20" s="24" t="str">
        <f>+VLOOKUP(E20,'2'!N:O,2,FALSE)</f>
        <v/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0</v>
      </c>
      <c r="F21" s="24" t="str">
        <f>+VLOOKUP(E21,'2'!N:O,2,FALSE)</f>
        <v/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0</v>
      </c>
      <c r="F22" s="24" t="str">
        <f>+VLOOKUP(E22,'2'!N:O,2,FALSE)</f>
        <v/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0</v>
      </c>
      <c r="F23" s="24" t="str">
        <f>+VLOOKUP(E23,'2'!N:O,2,FALSE)</f>
        <v/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0</v>
      </c>
      <c r="F24" s="24" t="str">
        <f>+VLOOKUP(E24,'2'!N:O,2,FALSE)</f>
        <v/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0</v>
      </c>
      <c r="F25" s="24" t="str">
        <f>+VLOOKUP(E25,'2'!N:O,2,FALSE)</f>
        <v/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0</v>
      </c>
      <c r="F26" s="24" t="str">
        <f>+VLOOKUP(E26,'2'!N:O,2,FALSE)</f>
        <v/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0</v>
      </c>
      <c r="F27" s="24" t="str">
        <f>+VLOOKUP(E27,'2'!N:O,2,FALSE)</f>
        <v/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0</v>
      </c>
      <c r="F28" s="24" t="str">
        <f>+VLOOKUP(E28,'2'!N:O,2,FALSE)</f>
        <v/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0</v>
      </c>
      <c r="F29" s="24" t="str">
        <f>+VLOOKUP(E29,'2'!N:O,2,FALSE)</f>
        <v/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0</v>
      </c>
      <c r="F30" s="24" t="str">
        <f>+VLOOKUP(E30,'2'!N:O,2,FALSE)</f>
        <v/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0</v>
      </c>
      <c r="F31" s="24" t="str">
        <f>+VLOOKUP(E31,'2'!N:O,2,FALSE)</f>
        <v/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0</v>
      </c>
      <c r="F32" s="24" t="str">
        <f>+VLOOKUP(E32,'2'!N:O,2,FALSE)</f>
        <v/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0</v>
      </c>
      <c r="F33" s="24" t="str">
        <f>+VLOOKUP(E33,'2'!N:O,2,FALSE)</f>
        <v/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0</v>
      </c>
      <c r="F34" s="24" t="str">
        <f>+VLOOKUP(E34,'2'!N:O,2,FALSE)</f>
        <v/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0</v>
      </c>
      <c r="F35" s="24" t="str">
        <f>+VLOOKUP(E35,'2'!N:O,2,FALSE)</f>
        <v/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0</v>
      </c>
      <c r="F36" s="24" t="str">
        <f>+VLOOKUP(E36,'2'!N:O,2,FALSE)</f>
        <v/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0</v>
      </c>
      <c r="F37" s="24" t="str">
        <f>+VLOOKUP(E37,'2'!N:O,2,FALSE)</f>
        <v/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0</v>
      </c>
      <c r="F38" s="24" t="str">
        <f>+VLOOKUP(E38,'2'!N:O,2,FALSE)</f>
        <v/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0</v>
      </c>
      <c r="F39" s="24" t="str">
        <f>+VLOOKUP(E39,'2'!N:O,2,FALSE)</f>
        <v/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0</v>
      </c>
      <c r="F40" s="24" t="str">
        <f>+VLOOKUP(E40,'2'!N:O,2,FALSE)</f>
        <v/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0</v>
      </c>
      <c r="F41" s="24" t="str">
        <f>+VLOOKUP(E41,'2'!N:O,2,FALSE)</f>
        <v/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0</v>
      </c>
      <c r="F42" s="24" t="str">
        <f>+VLOOKUP(E42,'2'!N:O,2,FALSE)</f>
        <v/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0</v>
      </c>
      <c r="F43" s="24" t="str">
        <f>+VLOOKUP(E43,'2'!N:O,2,FALSE)</f>
        <v/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2025-07-03T01:20:27Z</dcterms:modified>
</cp:coreProperties>
</file>