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DB0116AC-9C99-4609-B371-5F2E25C244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N3" i="2" s="1"/>
  <c r="D18" i="3" a="1"/>
  <c r="D18" i="3" s="1"/>
  <c r="K184" i="2"/>
  <c r="K154" i="2"/>
  <c r="K122" i="2"/>
  <c r="O63" i="2"/>
  <c r="N63" i="2" s="1"/>
  <c r="K20" i="2"/>
  <c r="K66" i="2" s="1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<sst xmlns="http://schemas.openxmlformats.org/spreadsheetml/2006/main" count="1200" uniqueCount="628">
  <si>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</si>
  <si>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</si>
  <si>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</si>
  <si>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</si>
  <si>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</si>
  <si>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</si>
  <si>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</si>
  <si>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</si>
  <si>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</si>
  <si>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</si>
  <si>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</si>
  <si>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</si>
  <si>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</si>
  <si>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</si>
  <si>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</si>
  <si>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</si>
  <si>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</si>
  <si>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</si>
  <si>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</si>
  <si>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</si>
  <si>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</si>
  <si>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</si>
  <si>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</si>
  <si>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</si>
  <si>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</si>
  <si>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</si>
  <si>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</si>
  <si>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</si>
  <si>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</si>
  <si>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</si>
  <si>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</si>
  <si>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</si>
  <si>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</si>
  <si>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</si>
  <si>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</si>
  <si>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</si>
  <si>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</si>
  <si>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</si>
  <si>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</si>
  <si>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</si>
  <si>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</si>
  <si>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</si>
  <si>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</si>
  <si>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</si>
  <si>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</si>
  <si>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</si>
  <si>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</si>
  <si>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</si>
  <si>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</si>
  <si>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</si>
  <si>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</si>
  <si>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</si>
  <si>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</si>
  <si>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</si>
  <si>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</si>
  <si>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</si>
  <si>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</si>
  <si>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</si>
  <si>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</si>
  <si>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</si>
  <si>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</si>
  <si>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</si>
  <si>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</si>
  <si>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</si>
  <si>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</si>
  <si>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</si>
  <si>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</si>
  <si>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</si>
  <si>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</si>
  <si>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</si>
  <si>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</si>
  <si>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</si>
  <si>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</si>
  <si>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</si>
  <si>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</si>
  <si>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</si>
  <si>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</si>
  <si>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</si>
  <si>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</si>
  <si>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</si>
  <si>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</si>
  <si>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</si>
  <si>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</si>
  <si>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</si>
  <si>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</si>
  <si>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</si>
  <si>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</si>
  <si>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</si>
  <si>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</si>
  <si>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</si>
  <si>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</si>
  <si>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</si>
  <si>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</si>
  <si>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</si>
  <si>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</si>
  <si>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</si>
  <si>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</si>
  <si>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</si>
  <si>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</si>
  <si>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</si>
  <si>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</si>
  <si>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</si>
  <si>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</si>
  <si>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</si>
  <si>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</si>
  <si>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</si>
  <si>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</si>
  <si>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</si>
  <si>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</si>
  <si>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</si>
  <si>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</si>
  <si>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</si>
  <si>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</si>
  <si>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</si>
  <si>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</si>
  <si>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</si>
  <si>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</si>
  <si>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</si>
  <si>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</si>
  <si>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</si>
  <si>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</si>
  <si>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</si>
  <si>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</si>
  <si>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</si>
  <si>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</si>
  <si>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</si>
  <si>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</si>
  <si>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</si>
  <si>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</si>
  <si>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</si>
  <si>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</si>
  <si>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</si>
  <si>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</si>
  <si>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</si>
  <si>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</si>
  <si>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</si>
  <si>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</si>
  <si>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</si>
  <si>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</si>
  <si>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</si>
  <si>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</si>
  <si>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</si>
  <si>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</si>
  <si>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</si>
  <si>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</si>
  <si>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</si>
  <si>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</si>
  <si>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</si>
  <si>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</si>
  <si>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</si>
  <si>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</si>
  <si>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</si>
  <si>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</si>
  <si>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</si>
  <si>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</si>
  <si>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</si>
  <si>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</si>
  <si>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</si>
  <si>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</si>
  <si>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</si>
  <si>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</si>
  <si>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</si>
  <si>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</si>
  <si>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</si>
  <si>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</si>
  <si>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</si>
  <si>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</si>
  <si>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</si>
  <si>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</si>
  <si>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</si>
  <si>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</si>
  <si>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</si>
  <si>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</si>
  <si>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</si>
  <si>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</si>
  <si>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</si>
  <si>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</si>
  <si>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</si>
  <si>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</si>
  <si>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</si>
  <si>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</si>
  <si>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</si>
  <si>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</si>
  <si>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</si>
  <si>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</si>
  <si>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</si>
  <si>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</si>
  <si>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</si>
  <si>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</si>
  <si>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</si>
  <si>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</si>
  <si>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</si>
  <si>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</si>
  <si>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</si>
  <si>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</si>
  <si>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</si>
  <si>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</si>
  <si>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</si>
  <si>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</si>
  <si>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</si>
  <si>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</si>
  <si>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</si>
  <si>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</si>
  <si>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</si>
  <si>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</si>
  <si>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</si>
  <si>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</si>
  <si>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</si>
  <si>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</si>
  <si>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</si>
  <si>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</si>
  <si>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</si>
  <si>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</si>
  <si>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</si>
  <si>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</si>
  <si>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</si>
  <si>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</si>
  <si>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</si>
  <si>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</si>
  <si>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</si>
  <si>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</si>
  <si>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</si>
  <si>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</si>
  <si>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</si>
  <si>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</si>
  <si>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</si>
  <si>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</si>
  <si>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</si>
  <si>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</si>
  <si>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</si>
  <si>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</si>
  <si>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</si>
  <si>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</si>
  <si>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</si>
  <si>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</si>
  <si>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</si>
  <si>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</si>
  <si>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</si>
  <si>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</si>
  <si>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</si>
  <si>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</si>
  <si>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</si>
  <si>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</si>
  <si>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</si>
  <si>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</si>
  <si>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</si>
  <si>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</si>
  <si>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</si>
  <si>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</si>
  <si>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</si>
  <si>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</si>
  <si>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</si>
  <si>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</si>
  <si>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</si>
  <si>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</si>
  <si>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</si>
  <si>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</si>
  <si>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</si>
  <si>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</si>
  <si>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</si>
  <si>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</si>
  <si>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</si>
  <si>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</si>
  <si>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</si>
  <si>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</si>
  <si>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</si>
  <si>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</si>
  <si>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</si>
  <si>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</si>
  <si>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</si>
  <si>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</si>
  <si>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</si>
  <si>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</si>
  <si>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</si>
  <si>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</si>
  <si>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</si>
  <si>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</si>
  <si>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</si>
  <si>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</si>
  <si>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</si>
  <si>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</si>
  <si>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</si>
  <si>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</si>
  <si>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</si>
  <si>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</si>
  <si>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</si>
  <si>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</si>
  <si>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</si>
  <si>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</si>
  <si>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</si>
  <si>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</si>
  <si>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</si>
  <si>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</si>
  <si>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</si>
  <si>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</si>
  <si>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</si>
  <si>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</si>
  <si>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</si>
  <si>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</si>
  <si>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</si>
  <si>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</si>
  <si>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</si>
  <si>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</si>
  <si>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</si>
  <si>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</si>
  <si>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</si>
  <si>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</si>
  <si>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</si>
  <si>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</si>
  <si>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</si>
  <si>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</si>
  <si>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</si>
  <si>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</si>
  <si>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</si>
  <si>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</si>
  <si>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</si>
  <si>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</si>
  <si>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</si>
  <si>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</si>
  <si>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</si>
  <si>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</si>
  <si>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</si>
  <si>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</si>
  <si>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</si>
  <si>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</si>
  <si>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</si>
  <si>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</si>
  <si>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</si>
  <si>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</si>
  <si>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</si>
  <si>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</si>
  <si>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</si>
  <si>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</si>
  <si>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</si>
  <si>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</si>
  <si>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</si>
  <si>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</si>
  <si>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</si>
  <si>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</si>
  <si>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</si>
  <si>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</si>
  <si>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</si>
  <si>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</si>
  <si>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</si>
  <si>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</si>
  <si>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</si>
  <si>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</si>
  <si>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</si>
  <si>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</si>
  <si>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</si>
  <si>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</si>
  <si>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</si>
  <si>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</si>
  <si>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</si>
  <si>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</si>
  <si>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</si>
  <si>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</si>
  <si>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</si>
  <si>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</si>
  <si>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</si>
  <si>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</si>
  <si>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</si>
  <si>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</si>
  <si>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</si>
  <si>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</si>
  <si>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</si>
  <si>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</si>
  <si>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</si>
  <si>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</si>
  <si>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</si>
  <si>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</si>
  <si>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</si>
  <si>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</si>
  <si>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</si>
  <si>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</si>
  <si>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</si>
  <si>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</si>
  <si>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</si>
  <si>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</si>
  <si>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</si>
  <si>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</si>
  <si>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</si>
  <si>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</si>
  <si>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</si>
  <si>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</si>
  <si>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</si>
  <si>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</si>
  <si>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</si>
  <si>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</si>
  <si>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</si>
  <si>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</si>
  <si>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</si>
  <si>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</si>
  <si>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</si>
  <si>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</si>
  <si>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</si>
  <si>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</si>
  <si>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</si>
  <si>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</si>
  <si>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</si>
  <si>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</si>
  <si>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</si>
  <si>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</si>
  <si>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</si>
  <si>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</si>
  <si>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</si>
  <si>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</si>
  <si>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</si>
  <si>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</si>
  <si>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</si>
  <si>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</si>
  <si>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</si>
  <si>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</si>
  <si>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</si>
  <si>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</si>
  <si>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</si>
  <si>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</si>
  <si>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</si>
  <si>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</si>
  <si>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</si>
  <si>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</si>
  <si>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</si>
  <si>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</si>
  <si>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</si>
  <si>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</si>
  <si>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</si>
  <si>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</si>
  <si>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</si>
  <si>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</si>
  <si>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</si>
  <si>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</si>
  <si>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</si>
  <si>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</si>
  <si>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</si>
  <si>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</si>
  <si>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</si>
  <si>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</si>
  <si>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</si>
  <si>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</si>
  <si>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</si>
  <si>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</si>
  <si>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</si>
  <si>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</si>
  <si>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</si>
  <si>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</si>
  <si>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</si>
  <si>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</si>
  <si>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</si>
  <si>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</si>
  <si>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</si>
  <si>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</si>
  <si>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</si>
  <si>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</si>
  <si>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</si>
  <si>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</si>
  <si>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</si>
  <si>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</si>
  <si>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</si>
  <si>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</si>
  <si>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</si>
  <si>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</si>
  <si>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</si>
  <si>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</si>
  <si>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</si>
  <si>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</si>
  <si>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</si>
  <si>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</si>
  <si>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</si>
  <si>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</si>
  <si>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</si>
  <si>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</si>
  <si>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</si>
  <si>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</si>
  <si>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</si>
  <si>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</si>
  <si>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</si>
  <si>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</si>
  <si>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</si>
  <si>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</si>
  <si>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</si>
  <si>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</si>
  <si>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</si>
  <si>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</si>
  <si>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</si>
  <si>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</si>
  <si>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</si>
  <si>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</si>
  <si>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</si>
  <si>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</si>
  <si>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</si>
  <si>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</si>
  <si>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</si>
  <si>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</si>
  <si>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</si>
  <si>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</si>
  <si>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</si>
  <si>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</si>
  <si>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</si>
  <si>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</si>
  <si>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</si>
  <si>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</si>
  <si>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</si>
  <si>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</si>
  <si>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</si>
  <si>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</si>
  <si>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</si>
  <si>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</si>
  <si>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</si>
  <si>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</si>
  <si>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</si>
  <si>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</si>
  <si>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</si>
  <si>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</si>
  <si>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</si>
  <si>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</si>
  <si>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</si>
  <si>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</si>
  <si>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</si>
  <si>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</si>
  <si>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</si>
  <si>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</si>
  <si>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</si>
  <si>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</si>
  <si>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</si>
  <si>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</si>
  <si>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</si>
  <si>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</si>
  <si>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</si>
  <si>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</si>
  <si>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</si>
  <si>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</si>
  <si>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</si>
  <si>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</si>
  <si>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</si>
  <si>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</si>
  <si>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</si>
  <si>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</si>
  <si>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</si>
  <si>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</si>
  <si>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</si>
  <si>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</si>
  <si>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</si>
  <si>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</si>
  <si>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</si>
  <si>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</si>
  <si>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</si>
  <si>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</si>
  <si>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</si>
  <si>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</si>
  <si>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</si>
  <si>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</si>
  <si>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</si>
  <si>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</si>
  <si>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</si>
  <si>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</si>
  <si>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</si>
  <si>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</si>
  <si>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</si>
  <si>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</si>
  <si>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</si>
  <si>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</si>
  <si>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</si>
  <si>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</si>
  <si>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</si>
  <si>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</si>
  <si>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</si>
  <si>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</si>
  <si>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</si>
  <si>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</si>
  <si>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</si>
  <si>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</si>
  <si>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</si>
  <si>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</si>
  <si>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</si>
  <si>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</si>
  <si>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</si>
  <si>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</si>
  <si>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</si>
  <si>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</si>
  <si>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</si>
  <si>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</si>
  <si>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</si>
  <si>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</si>
  <si>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</si>
  <si>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</si>
  <si>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</si>
  <si>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</si>
  <si>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</si>
  <si>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</si>
  <si>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</si>
  <si>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</si>
  <si>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</si>
  <si>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</si>
  <si>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</si>
  <si>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</si>
  <si>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</si>
  <si>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</si>
  <si>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</si>
  <si>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</si>
  <si>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</si>
  <si>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</si>
  <si>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</si>
  <si>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</si>
  <si>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</si>
  <si>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</si>
  <si>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</si>
  <si>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</si>
  <si>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</si>
  <si>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</si>
  <si>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</si>
  <si>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</si>
  <si>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</si>
  <si>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</si>
  <si>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</si>
  <si>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</si>
  <si>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</si>
  <si>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</si>
  <si>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</si>
  <si>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</si>
  <si>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</si>
  <si>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</si>
  <si>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</si>
  <si>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</si>
  <si>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</si>
  <si>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</si>
  <si>
    <t>Misheel city M1</t>
  </si>
  <si>
    <t>Misheel city M2</t>
  </si>
  <si>
    <t>Misheel city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</si>
</sst>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opLeftCell="A6" zoomScale="130" zoomScaleNormal="130" workbookViewId="0">
      <selection activeCell="F18" sqref="F18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426</v>
      </c>
      <c r="C2" s="87"/>
      <c r="D2" s="87"/>
      <c r="E2" s="6"/>
    </row>
    <row r="3" spans="1:5" s="7" customFormat="1" x14ac:dyDescent="0.25">
      <c r="A3" s="6"/>
      <c r="B3" s="87" t="s">
        <v>427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624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DHL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2010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9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1</v>
      </c>
      <c r="E21" s="6" t="str">
        <f>IF($D$21=1,"0.95",IF($D$21=$D$20,"0.95",IF($D$21='3'!$L$1,"0.4",IF($D$21='3'!$L$2,"0.5",IF($D$21='3'!$L$3,0.75,IF($D$21='3'!$L$4,0.5,IF($D$21&gt;$D$20,"0","1")))))))</f>
        <v>0.95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5000000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4750000</v>
      </c>
      <c r="E36" s="41">
        <f>+E9*E10*E21*E22*E23*E27*E28*E29*E25*E26*E24*E30*E31*E32*E33</f>
        <v>4750000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232750000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162925000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162925000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45840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tabSelected="1" topLeftCell="D167" zoomScale="130" zoomScaleNormal="130" workbookViewId="0">
      <selection activeCell="I27" sqref="I27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424</v>
      </c>
      <c r="M2" s="71" t="s">
        <v>425</v>
      </c>
      <c r="N2" s="68" t="s">
        <v>24</v>
      </c>
      <c r="O2" s="68" t="s">
        <v>18</v>
      </c>
      <c r="P2" s="68" t="s">
        <v>618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v>13699000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431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8086400</v>
      </c>
      <c r="L4" s="21">
        <v>47.914834999999997</v>
      </c>
      <c r="M4" s="21">
        <v>106.91315899999999</v>
      </c>
      <c r="N4" s="24">
        <f>+IF(O4="",0,N3+1)</f>
        <v>2</v>
      </c>
      <c r="O4" s="24">
        <f>+IF(B4='1'!$D$15,IF(C4='1'!$D$16, '2'!D4,""),"")</f>
        <v>0</v>
      </c>
      <c r="P4" s="21" t="s">
        <v>432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5500000</v>
      </c>
      <c r="L5" s="21">
        <v>47.914915000000001</v>
      </c>
      <c r="M5" s="21">
        <v>106.911975</v>
      </c>
      <c r="N5" s="24">
        <f t="shared" ref="N5:N35" si="0">+IF(O5="",0,N4+1)</f>
        <v>3</v>
      </c>
      <c r="O5" s="24" t="str">
        <f>+IF(B5='1'!$D$15,IF(C5='1'!$D$16, '2'!D5,""),"")</f>
        <v>6/1</v>
      </c>
      <c r="P5" s="21" t="s">
        <v>433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5500000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434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5500000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435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436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8949000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437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124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438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7000000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439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7000000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440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3">
        <v>7201000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441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3">
        <v>12350000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442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12350000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443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444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445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12350000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446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447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13699000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448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3">
        <v>10178300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449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3">
        <v>10178300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450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3">
        <v>10178300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451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3">
        <v>10178300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452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3">
        <v>11400000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453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3">
        <v>7600000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454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3">
        <v>7600000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455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3">
        <v>13699000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456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457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3">
        <v>9524700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458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3">
        <v>9524700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459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460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461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462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463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464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465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466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467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468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469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470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471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472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473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474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4">
        <v>7200000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475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476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477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478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8000000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479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480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481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5500000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482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5500000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483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5500000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484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5500000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485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5500000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486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7600000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487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7600000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488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9000000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489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5200000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490</v>
      </c>
    </row>
    <row r="63" spans="1:16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620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621</v>
      </c>
    </row>
    <row r="64" spans="1:16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8000000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491</v>
      </c>
    </row>
    <row r="65" spans="1:16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8000000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492</v>
      </c>
    </row>
    <row r="66" spans="1:16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f>+K20</f>
        <v>13699000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493</v>
      </c>
    </row>
    <row r="67" spans="1:16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494</v>
      </c>
    </row>
    <row r="68" spans="1:16" x14ac:dyDescent="0.2">
      <c r="A68" s="72">
        <v>66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495</v>
      </c>
    </row>
    <row r="69" spans="1:16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496</v>
      </c>
    </row>
    <row r="70" spans="1:16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497</v>
      </c>
    </row>
    <row r="71" spans="1:16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498</v>
      </c>
    </row>
    <row r="72" spans="1:16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499</v>
      </c>
    </row>
    <row r="73" spans="1:16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500</v>
      </c>
    </row>
    <row r="74" spans="1:16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501</v>
      </c>
    </row>
    <row r="75" spans="1:16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500</v>
      </c>
    </row>
    <row r="76" spans="1:16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502</v>
      </c>
    </row>
    <row r="77" spans="1:16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503</v>
      </c>
    </row>
    <row r="78" spans="1:16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503</v>
      </c>
    </row>
    <row r="79" spans="1:16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504</v>
      </c>
    </row>
    <row r="80" spans="1:16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505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506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507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508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509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510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511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512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513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514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515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516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517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518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519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520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521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619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522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523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524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525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526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527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528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529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530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531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532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533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534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535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536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537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538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539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540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541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542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543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544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545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546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547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5500000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548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549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550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551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552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553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554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555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556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557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558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559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560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561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562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6300000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563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564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6300000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565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566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567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568</v>
      </c>
    </row>
    <row r="144" spans="1:16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6700000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569</v>
      </c>
    </row>
    <row r="145" spans="1:16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6700000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570</v>
      </c>
    </row>
    <row r="146" spans="1:16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571</v>
      </c>
    </row>
    <row r="147" spans="1:16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572</v>
      </c>
    </row>
    <row r="148" spans="1:16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573</v>
      </c>
    </row>
    <row r="149" spans="1:16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574</v>
      </c>
    </row>
    <row r="150" spans="1:16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575</v>
      </c>
    </row>
    <row r="151" spans="1:16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576</v>
      </c>
    </row>
    <row r="152" spans="1:16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577</v>
      </c>
    </row>
    <row r="153" spans="1:16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7800000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578</v>
      </c>
    </row>
    <row r="154" spans="1:16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579</v>
      </c>
    </row>
    <row r="155" spans="1:16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580</v>
      </c>
    </row>
    <row r="156" spans="1:16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581</v>
      </c>
    </row>
    <row r="157" spans="1:16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582</v>
      </c>
    </row>
    <row r="158" spans="1:16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583</v>
      </c>
    </row>
    <row r="159" spans="1:16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584</v>
      </c>
    </row>
    <row r="160" spans="1:16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585</v>
      </c>
    </row>
    <row r="161" spans="1:16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585</v>
      </c>
    </row>
    <row r="162" spans="1:16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586</v>
      </c>
    </row>
    <row r="163" spans="1:16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587</v>
      </c>
    </row>
    <row r="164" spans="1:16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622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588</v>
      </c>
    </row>
    <row r="165" spans="1:16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589</v>
      </c>
    </row>
    <row r="166" spans="1:16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590</v>
      </c>
    </row>
    <row r="167" spans="1:16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591</v>
      </c>
    </row>
    <row r="168" spans="1:16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623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592</v>
      </c>
    </row>
    <row r="169" spans="1:16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593</v>
      </c>
    </row>
    <row r="170" spans="1:16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594</v>
      </c>
    </row>
    <row r="171" spans="1:16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595</v>
      </c>
    </row>
    <row r="172" spans="1:16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596</v>
      </c>
    </row>
    <row r="173" spans="1:16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597</v>
      </c>
    </row>
    <row r="174" spans="1:16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627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v>6000000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598</v>
      </c>
    </row>
    <row r="175" spans="1:16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626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v>6000000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599</v>
      </c>
    </row>
    <row r="176" spans="1:16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625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v>6000000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600</v>
      </c>
    </row>
    <row r="177" spans="1:16" x14ac:dyDescent="0.2">
      <c r="A177" s="72">
        <v>175</v>
      </c>
      <c r="B177" s="21" t="s">
        <v>15</v>
      </c>
      <c r="C177" s="72">
        <v>24</v>
      </c>
      <c r="D177" s="24" t="s">
        <v>430</v>
      </c>
      <c r="E177" s="21">
        <v>17110</v>
      </c>
      <c r="F177" s="21" t="s">
        <v>429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601</v>
      </c>
    </row>
    <row r="178" spans="1:16" x14ac:dyDescent="0.2">
      <c r="A178" s="72">
        <v>176</v>
      </c>
      <c r="B178" s="21" t="s">
        <v>15</v>
      </c>
      <c r="C178" s="72">
        <v>24</v>
      </c>
      <c r="D178" s="24" t="s">
        <v>428</v>
      </c>
      <c r="E178" s="21">
        <v>17110</v>
      </c>
      <c r="F178" s="21" t="s">
        <v>429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602</v>
      </c>
    </row>
    <row r="179" spans="1:16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603</v>
      </c>
    </row>
    <row r="180" spans="1:16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604</v>
      </c>
    </row>
    <row r="181" spans="1:16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605</v>
      </c>
    </row>
    <row r="182" spans="1:16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606</v>
      </c>
    </row>
    <row r="183" spans="1:16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422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607</v>
      </c>
    </row>
    <row r="184" spans="1:16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423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608</v>
      </c>
    </row>
    <row r="185" spans="1:16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609</v>
      </c>
    </row>
    <row r="186" spans="1:16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610</v>
      </c>
    </row>
    <row r="187" spans="1:16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611</v>
      </c>
    </row>
    <row r="188" spans="1:16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612</v>
      </c>
    </row>
    <row r="189" spans="1:16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613</v>
      </c>
    </row>
    <row r="190" spans="1:16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614</v>
      </c>
    </row>
    <row r="191" spans="1:16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615</v>
      </c>
    </row>
    <row r="192" spans="1:16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616</v>
      </c>
    </row>
    <row r="193" spans="1:16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617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624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2025-07-02T04:13:15Z</dcterms:modified>
</cp:coreProperties>
</file>