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5_Steamlit\"/>
    </mc:Choice>
  </mc:AlternateContent>
  <xr:revisionPtr revIDLastSave="0" documentId="13_ncr:1_{D7990346-3F0F-4BF8-BAAC-913F1D99F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N3" i="2" s="1"/>
  <c r="D18" i="3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O181" i="2"/>
  <c r="O182" i="2"/>
  <c r="N180" i="2" l="1"/>
  <c r="D19" i="3" a="1"/>
  <c r="D19" i="3" s="1"/>
  <c r="E23" i="3"/>
  <c r="D20" i="3" l="1" a="1"/>
  <c r="D20" i="3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O59" i="2"/>
  <c r="O60" i="2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O72" i="2"/>
  <c r="O73" i="2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N96" i="2" s="1"/>
  <c r="O97" i="2"/>
  <c r="N97" i="2" s="1"/>
  <c r="O98" i="2"/>
  <c r="N98" i="2" s="1"/>
  <c r="O99" i="2"/>
  <c r="N99" i="2" s="1"/>
  <c r="O100" i="2"/>
  <c r="N100" i="2" s="1"/>
  <c r="O101" i="2"/>
  <c r="N101" i="2" s="1"/>
  <c r="O102" i="2"/>
  <c r="N102" i="2" s="1"/>
  <c r="O103" i="2"/>
  <c r="N103" i="2" s="1"/>
  <c r="O104" i="2"/>
  <c r="O105" i="2"/>
  <c r="O106" i="2"/>
  <c r="N106" i="2" s="1"/>
  <c r="O107" i="2"/>
  <c r="N107" i="2" s="1"/>
  <c r="O108" i="2"/>
  <c r="N108" i="2" s="1"/>
  <c r="O109" i="2"/>
  <c r="N109" i="2" s="1"/>
  <c r="O110" i="2"/>
  <c r="O111" i="2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N119" i="2" s="1"/>
  <c r="O120" i="2"/>
  <c r="N120" i="2" s="1"/>
  <c r="O121" i="2"/>
  <c r="N121" i="2" s="1"/>
  <c r="O122" i="2"/>
  <c r="N122" i="2" s="1"/>
  <c r="O123" i="2"/>
  <c r="N123" i="2" s="1"/>
  <c r="O124" i="2"/>
  <c r="N124" i="2" s="1"/>
  <c r="O125" i="2"/>
  <c r="N125" i="2" s="1"/>
  <c r="O126" i="2"/>
  <c r="O127" i="2"/>
  <c r="O128" i="2"/>
  <c r="N128" i="2" s="1"/>
  <c r="O129" i="2"/>
  <c r="N129" i="2" s="1"/>
  <c r="O130" i="2"/>
  <c r="N130" i="2" s="1"/>
  <c r="O131" i="2"/>
  <c r="N131" i="2" s="1"/>
  <c r="O132" i="2"/>
  <c r="O133" i="2"/>
  <c r="O134" i="2"/>
  <c r="O135" i="2"/>
  <c r="N135" i="2" s="1"/>
  <c r="O136" i="2"/>
  <c r="N136" i="2" s="1"/>
  <c r="O137" i="2"/>
  <c r="N137" i="2" s="1"/>
  <c r="O138" i="2"/>
  <c r="N138" i="2" s="1"/>
  <c r="O139" i="2"/>
  <c r="O140" i="2"/>
  <c r="O141" i="2"/>
  <c r="O142" i="2"/>
  <c r="O143" i="2"/>
  <c r="O144" i="2"/>
  <c r="N144" i="2" s="1"/>
  <c r="O145" i="2"/>
  <c r="O146" i="2"/>
  <c r="N146" i="2" s="1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O187" i="2"/>
  <c r="N187" i="2" s="1"/>
  <c r="O188" i="2"/>
  <c r="O189" i="2"/>
  <c r="N189" i="2" s="1"/>
  <c r="O190" i="2"/>
  <c r="N190" i="2" s="1"/>
  <c r="O191" i="2"/>
  <c r="N191" i="2" s="1"/>
  <c r="O192" i="2"/>
  <c r="O193" i="2"/>
  <c r="K19" i="4"/>
  <c r="O1" i="2"/>
  <c r="N58" i="2" l="1"/>
  <c r="N59" i="2" s="1"/>
  <c r="N60" i="2" s="1"/>
  <c r="N104" i="2"/>
  <c r="N105" i="2" s="1"/>
  <c r="N192" i="2"/>
  <c r="N193" i="2" s="1"/>
  <c r="N186" i="2"/>
  <c r="N110" i="2"/>
  <c r="N111" i="2" s="1"/>
  <c r="N139" i="2"/>
  <c r="N140" i="2" s="1"/>
  <c r="N141" i="2" s="1"/>
  <c r="N142" i="2" s="1"/>
  <c r="N143" i="2" s="1"/>
  <c r="N71" i="2"/>
  <c r="N72" i="2" s="1"/>
  <c r="N73" i="2" s="1"/>
  <c r="N145" i="2"/>
  <c r="N132" i="2"/>
  <c r="N133" i="2" s="1"/>
  <c r="N134" i="2" s="1"/>
  <c r="N126" i="2"/>
  <c r="N127" i="2" s="1"/>
  <c r="N188" i="2"/>
  <c r="N172" i="2"/>
  <c r="N154" i="2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92" i="2"/>
  <c r="N93" i="2" s="1"/>
  <c r="N94" i="2" s="1"/>
  <c r="N95" i="2" s="1"/>
  <c r="N153" i="2"/>
  <c r="N148" i="2"/>
  <c r="N149" i="2" s="1"/>
  <c r="N150" i="2"/>
  <c r="N151" i="2" s="1"/>
  <c r="N152" i="2" s="1"/>
  <c r="N56" i="2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<sst xmlns="http://schemas.openxmlformats.org/spreadsheetml/2006/main" count="1200" uniqueCount="627">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</sst>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topLeftCell="A13" zoomScale="130" zoomScaleNormal="130" workbookViewId="0">
      <selection activeCell="F36" sqref="F36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2.85546875" style="13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79" t="s">
        <v>427</v>
      </c>
      <c r="C2" s="79"/>
      <c r="D2" s="79"/>
      <c r="E2" s="6"/>
    </row>
    <row r="3" spans="1:5" s="7" customFormat="1" x14ac:dyDescent="0.25">
      <c r="A3" s="6"/>
      <c r="B3" s="79" t="s">
        <v>428</v>
      </c>
      <c r="C3" s="79"/>
      <c r="D3" s="79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52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DHL tower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2010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9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3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49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5000000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2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2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2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1" t="s">
        <v>47</v>
      </c>
      <c r="C30" s="83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1" t="s">
        <v>41</v>
      </c>
      <c r="C31" s="83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1" t="s">
        <v>37</v>
      </c>
      <c r="C32" s="83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1" t="s">
        <v>38</v>
      </c>
      <c r="C33" s="83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80" t="s">
        <v>79</v>
      </c>
      <c r="C36" s="81"/>
      <c r="D36" s="17">
        <f>+E36</f>
        <v>5000000</v>
      </c>
      <c r="E36" s="41">
        <f>+E9*E10*E21*E22*E23*E27*E28*E29*E25*E26*E24*E30*E31*E32*E33</f>
        <v>5000000</v>
      </c>
      <c r="F36" s="18"/>
    </row>
    <row r="37" spans="1:6" s="7" customFormat="1" x14ac:dyDescent="0.25">
      <c r="A37" s="47">
        <v>18</v>
      </c>
      <c r="B37" s="83" t="s">
        <v>174</v>
      </c>
      <c r="C37" s="83"/>
      <c r="D37" s="49">
        <f>IF(D19&lt;2000,IF(D23=2,1,IF(D23=3,1.25,IF(D23=4,1.35,IF(D23=1,0.75,""))))*D36,D22*D36)</f>
        <v>245000000</v>
      </c>
      <c r="E37" s="15"/>
    </row>
    <row r="38" spans="1:6" s="7" customFormat="1" hidden="1" x14ac:dyDescent="0.25">
      <c r="A38" s="47">
        <f t="shared" ref="A38:A41" si="1">+A37+1</f>
        <v>19</v>
      </c>
      <c r="B38" s="83" t="s">
        <v>172</v>
      </c>
      <c r="C38" s="83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3" t="s">
        <v>173</v>
      </c>
      <c r="C39" s="83"/>
      <c r="D39" s="49">
        <f>+D37*D38</f>
        <v>171500000</v>
      </c>
      <c r="E39" s="15"/>
    </row>
    <row r="40" spans="1:6" s="4" customFormat="1" hidden="1" x14ac:dyDescent="0.25">
      <c r="A40" s="47">
        <f t="shared" si="1"/>
        <v>21</v>
      </c>
      <c r="B40" s="80" t="s">
        <v>81</v>
      </c>
      <c r="C40" s="81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7" t="s">
        <v>82</v>
      </c>
      <c r="C41" s="88"/>
      <c r="D41" s="51">
        <f>+D39*D40</f>
        <v>171500000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80" t="s">
        <v>30</v>
      </c>
      <c r="C44" s="81"/>
      <c r="D44" s="47">
        <v>3000</v>
      </c>
      <c r="E44" s="6"/>
    </row>
    <row r="45" spans="1:6" s="7" customFormat="1" x14ac:dyDescent="0.25">
      <c r="A45" s="47">
        <f>+A44+1</f>
        <v>22</v>
      </c>
      <c r="B45" s="80" t="s">
        <v>27</v>
      </c>
      <c r="C45" s="81"/>
      <c r="D45" s="47"/>
      <c r="E45" s="6"/>
    </row>
    <row r="46" spans="1:6" s="7" customFormat="1" x14ac:dyDescent="0.25">
      <c r="A46" s="47">
        <f t="shared" ref="A46:A47" si="2">+A45+1</f>
        <v>23</v>
      </c>
      <c r="B46" s="80" t="s">
        <v>22</v>
      </c>
      <c r="C46" s="81"/>
      <c r="D46" s="47"/>
      <c r="E46" s="6"/>
    </row>
    <row r="47" spans="1:6" s="7" customFormat="1" x14ac:dyDescent="0.25">
      <c r="A47" s="47">
        <f t="shared" si="2"/>
        <v>24</v>
      </c>
      <c r="B47" s="80" t="s">
        <v>175</v>
      </c>
      <c r="C47" s="81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zoomScale="115" zoomScaleNormal="115" workbookViewId="0">
      <selection activeCell="F19" sqref="F19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ref="N5:N35" si="0">+IF(O5="",0,N4+1)</f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 t="shared" si="1"/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2025-06-30T08:26:59Z</dcterms:modified>
</cp:coreProperties>
</file>