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nehorschinger/Hagenberg/5_Semester/BAC/Projekt/ALPR-CNN/Documentation/Documentation/ProjectDocumentation/"/>
    </mc:Choice>
  </mc:AlternateContent>
  <xr:revisionPtr revIDLastSave="0" documentId="13_ncr:1_{A8B8D89B-3D99-A34A-9BF4-7C17D10F8460}" xr6:coauthVersionLast="46" xr6:coauthVersionMax="46" xr10:uidLastSave="{00000000-0000-0000-0000-000000000000}"/>
  <bookViews>
    <workbookView xWindow="37080" yWindow="840" windowWidth="13260" windowHeight="19680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8" l="1"/>
  <c r="E4" i="7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AD19" i="7" s="1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E16" i="7" l="1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E19" i="7"/>
  <c r="AE22" i="7"/>
  <c r="E7" i="7"/>
  <c r="AE16" i="7" s="1"/>
  <c r="G16" i="7" l="1"/>
  <c r="F13" i="7"/>
  <c r="G13" i="7" s="1"/>
  <c r="AE13" i="7"/>
  <c r="AD20" i="7"/>
  <c r="J21" i="7"/>
  <c r="AD17" i="7"/>
  <c r="AF16" i="7" s="1"/>
  <c r="AD23" i="7"/>
  <c r="AF22" i="7" s="1"/>
  <c r="AD27" i="7"/>
  <c r="AD21" i="7"/>
  <c r="AD14" i="7"/>
  <c r="AD26" i="7"/>
  <c r="AF25" i="7" s="1"/>
  <c r="J18" i="7"/>
  <c r="AD18" i="7" s="1"/>
  <c r="AF19" i="7"/>
  <c r="J24" i="7"/>
  <c r="AD24" i="7" s="1"/>
  <c r="J15" i="7"/>
  <c r="AD15" i="7" s="1"/>
  <c r="AF13" i="7" l="1"/>
</calcChain>
</file>

<file path=xl/sharedStrings.xml><?xml version="1.0" encoding="utf-8"?>
<sst xmlns="http://schemas.openxmlformats.org/spreadsheetml/2006/main" count="1643" uniqueCount="119">
  <si>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</si>
  <si>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</si>
  <si>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</si>
  <si>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</si>
  <si>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</si>
  <si>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</si>
  <si>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</si>
  <si>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</si>
  <si>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</si>
  <si>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</si>
  <si>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</si>
  <si>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</si>
  <si>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</si>
  <si>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</si>
  <si>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</si>
  <si>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</si>
  <si>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</si>
  <si>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</si>
  <si>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</si>
  <si>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</si>
  <si>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</si>
  <si>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</si>
  <si>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</si>
  <si>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</si>
  <si>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</si>
  <si>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</si>
  <si>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</si>
  <si>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</si>
  <si>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</si>
  <si>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</si>
  <si>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</si>
  <si>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</si>
  <si>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</si>
  <si>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</si>
  <si>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</si>
  <si>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</si>
  <si>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</si>
  <si>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</si>
  <si>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</si>
  <si>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</si>
  <si>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</si>
  <si>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</si>
  <si>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</si>
  <si>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</si>
  <si>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</si>
  <si>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</si>
  <si>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</si>
  <si>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</si>
  <si>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</si>
  <si>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</si>
  <si>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</si>
  <si>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</si>
  <si>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</si>
  <si>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</si>
  <si>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</si>
  <si>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</si>
  <si>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</si>
  <si>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</si>
  <si>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</si>
  <si>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</si>
  <si>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</si>
  <si>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</si>
  <si>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</si>
  <si>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</si>
  <si>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</si>
  <si>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</si>
  <si>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</si>
  <si>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</si>
  <si>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</si>
  <si>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</si>
  <si>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</si>
  <si>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</si>
  <si>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</si>
  <si>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</si>
  <si>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</si>
  <si>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</si>
  <si>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</si>
  <si>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</si>
  <si>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</si>
  <si>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</si>
  <si>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</si>
  <si>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</si>
  <si>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</si>
  <si>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</si>
  <si>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</si>
  <si>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</si>
  <si>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</si>
  <si>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</si>
  <si>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</si>
  <si>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</si>
  <si>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</si>
  <si>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</si>
  <si>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</si>
  <si>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</si>
  <si>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</si>
  <si>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</si>
  <si>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Licence Plate Detection</t>
  </si>
  <si>
    <t>Hörschinger Rene</t>
  </si>
  <si>
    <t>Lumesberger Thomas</t>
  </si>
  <si>
    <t>28.12.20 - 3.1.21</t>
  </si>
  <si>
    <t>04.01 - 10.01.2021</t>
  </si>
  <si>
    <t>11.01 - 17.01.2021</t>
  </si>
  <si>
    <t>18.01 - 24.01.2021</t>
  </si>
  <si>
    <t>25.01 - 31.01.2021</t>
  </si>
  <si>
    <t>Nachforschung bezüglich ML, CNN, Aufbau eines NN, Related Work bezüglich Car Detection mit CNN, Licence Plate exctraction mit CNN</t>
  </si>
  <si>
    <t>Repo einrichten</t>
  </si>
  <si>
    <t>Trainingdaten suchen und erzeugen für späteres NN</t>
  </si>
  <si>
    <t>Research</t>
  </si>
  <si>
    <t>organizational</t>
  </si>
  <si>
    <t>Implementation</t>
  </si>
  <si>
    <t>NN definieren, Klassenstrukturen erstellen</t>
  </si>
  <si>
    <t>NN bauen, Testdaten generieren, Input - Output fürs Testen festlegen</t>
  </si>
  <si>
    <t>Implementation / Test</t>
  </si>
  <si>
    <t>NN trainieren, erstes Modell ausprobieren fürs extrahieren vom Kennzeichen</t>
  </si>
  <si>
    <t>Neue Modelle bauen mit unterschiedlichen Daten und unterschiedlichen Epochen</t>
  </si>
  <si>
    <t>unterschiedliche Modelle ausprobieren und Effizienz evaluieren</t>
  </si>
  <si>
    <t>Documentation</t>
  </si>
  <si>
    <t>Documentation schreiben</t>
  </si>
  <si>
    <t>Präsentation vorbereiten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</si>
</sst>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" fontId="0" fillId="0" borderId="1" xfId="0" applyNumberFormat="1" applyBorder="1" applyProtection="1">
      <protection locked="0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abSelected="1" workbookViewId="0">
      <selection activeCell="C4" sqref="C4:D4"/>
    </sheetView>
  </sheetViews>
  <sheetFormatPr baseColWidth="10" defaultColWidth="11.5" defaultRowHeight="13" x14ac:dyDescent="0.15"/>
  <cols>
    <col min="1" max="1" width="2.5" customWidth="1"/>
    <col min="2" max="2" width="15.1640625" customWidth="1"/>
    <col min="3" max="3" width="3.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" customHeight="1" x14ac:dyDescent="0.15">
      <c r="B2" s="92" t="s">
        <v>12</v>
      </c>
      <c r="C2" s="92"/>
      <c r="D2" s="92"/>
      <c r="E2" s="93" t="s">
        <v>96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" customHeight="1" x14ac:dyDescent="0.15">
      <c r="B3" s="92" t="s">
        <v>13</v>
      </c>
      <c r="C3" s="92"/>
      <c r="D3" s="92"/>
      <c r="E3" s="95">
        <v>5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" customHeight="1" x14ac:dyDescent="0.15">
      <c r="B4" s="66" t="s">
        <v>95</v>
      </c>
      <c r="C4" s="98" t="s">
        <v>89</v>
      </c>
      <c r="D4" s="99"/>
      <c r="E4" s="100">
        <f>IF(EXACT($C$4,"PRO-1"),3,IF(EXACT($C$4,"PRO-2"),4,IF(EXACT($C$4,"PRO-3"),4,IF(EXACT($C$4,"PRO-4"),6,IF(EXACT($C$4,"PRO-2-M"),5,IF(EXACT($C$4,"PRO-3-M"),5))))))</f>
        <v>3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" customHeight="1" thickBot="1" x14ac:dyDescent="0.2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" customHeight="1" thickTop="1" x14ac:dyDescent="0.15">
      <c r="B6" s="89" t="s">
        <v>16</v>
      </c>
      <c r="C6" s="89"/>
      <c r="D6" s="89"/>
      <c r="E6" s="77">
        <f>(25*60)*E4</f>
        <v>4500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" customHeight="1" x14ac:dyDescent="0.15">
      <c r="B7" s="90"/>
      <c r="C7" s="90"/>
      <c r="D7" s="90"/>
      <c r="E7" s="79">
        <f>E6/60</f>
        <v>75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" customHeight="1" x14ac:dyDescent="0.15">
      <c r="B8" s="90"/>
      <c r="C8" s="90"/>
      <c r="D8" s="90"/>
      <c r="E8" s="27" t="s">
        <v>2</v>
      </c>
      <c r="F8" s="28">
        <f>(E6/60)/E5</f>
        <v>6.25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15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15">
      <c r="B11" s="112" t="s">
        <v>22</v>
      </c>
      <c r="C11" s="50"/>
      <c r="D11" s="134">
        <f>E3</f>
        <v>5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28.12.20 - 3.1.21</v>
      </c>
      <c r="K11" s="49" t="str">
        <f>'dynamic Data'!B3</f>
        <v>04.01 - 10.01.2021</v>
      </c>
      <c r="L11" s="49" t="str">
        <f>'dynamic Data'!B4</f>
        <v>11.01 - 17.01.2021</v>
      </c>
      <c r="M11" s="49" t="str">
        <f>'dynamic Data'!B5</f>
        <v>18.01 - 24.01.2021</v>
      </c>
      <c r="N11" s="49" t="str">
        <f>'dynamic Data'!B6</f>
        <v>25.01 - 31.01.2021</v>
      </c>
      <c r="O11" s="49" t="str">
        <f>'dynamic Data'!B7</f>
        <v>DD.MM - DD.MM.YYYY</v>
      </c>
      <c r="P11" s="49" t="str">
        <f>'dynamic Data'!B8</f>
        <v>DD.MM - DD.MM.YYYY</v>
      </c>
      <c r="Q11" s="49" t="str">
        <f>'dynamic Data'!B9</f>
        <v>DD.MM - DD.MM.YYYY</v>
      </c>
      <c r="R11" s="49" t="str">
        <f>'dynamic Data'!B10</f>
        <v>DD.MM - DD.MM.YYYY</v>
      </c>
      <c r="S11" s="49" t="str">
        <f>'dynamic Data'!B11</f>
        <v>DD.MM - DD.MM.YYYY</v>
      </c>
      <c r="T11" s="49" t="str">
        <f>'dynamic Data'!B12</f>
        <v>DD.MM - DD.MM.YYYY</v>
      </c>
      <c r="U11" s="49" t="str">
        <f>'dynamic Data'!B13</f>
        <v>DD.MM - DD.MM.YYYY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15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15">
      <c r="B13" s="114" t="str">
        <f>'Std-A'!A3</f>
        <v>Hörschinger Rene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75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75</v>
      </c>
      <c r="G13" s="136">
        <f>F13-E13</f>
        <v>0</v>
      </c>
      <c r="H13" s="158"/>
      <c r="I13" s="37" t="s">
        <v>51</v>
      </c>
      <c r="J13" s="52">
        <f>'Std-A'!$C$13</f>
        <v>15</v>
      </c>
      <c r="K13" s="52">
        <f>'Std-A'!$C$24</f>
        <v>15</v>
      </c>
      <c r="L13" s="52">
        <f>'Std-A'!$C$35</f>
        <v>15</v>
      </c>
      <c r="M13" s="53">
        <f>'Std-A'!$C$46</f>
        <v>15</v>
      </c>
      <c r="N13" s="53">
        <f>'Std-A'!$C$57</f>
        <v>15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75</v>
      </c>
      <c r="AE13" s="68">
        <f>IF(NOT(EXACT(B13,"----")),$E$7,0)</f>
        <v>75</v>
      </c>
      <c r="AF13" s="81">
        <f>AD14-AE13</f>
        <v>0</v>
      </c>
    </row>
    <row r="14" spans="2:33" ht="12" customHeight="1" x14ac:dyDescent="0.15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15</v>
      </c>
      <c r="K14" s="32">
        <f>'Std-A'!$C$23</f>
        <v>15</v>
      </c>
      <c r="L14" s="32">
        <f>'Std-A'!$C$34</f>
        <v>15</v>
      </c>
      <c r="M14" s="32">
        <f>'Std-A'!$C$45</f>
        <v>15</v>
      </c>
      <c r="N14" s="32">
        <f>'Std-A'!$C$56</f>
        <v>15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75</v>
      </c>
      <c r="AE14" s="69"/>
      <c r="AF14" s="82"/>
    </row>
    <row r="15" spans="2:33" ht="12" customHeight="1" thickBot="1" x14ac:dyDescent="0.2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0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0</v>
      </c>
      <c r="AE15" s="70"/>
      <c r="AF15" s="83"/>
    </row>
    <row r="16" spans="2:33" ht="12" customHeight="1" thickTop="1" x14ac:dyDescent="0.15">
      <c r="B16" s="106" t="str">
        <f>'Std-B'!A3</f>
        <v>Lumesberger Thomas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75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103">
        <f t="shared" ref="G16" si="5">F16-E16</f>
        <v>-75</v>
      </c>
      <c r="H16" s="158"/>
      <c r="I16" s="37" t="s">
        <v>51</v>
      </c>
      <c r="J16" s="54">
        <f>'Std-B'!C13</f>
        <v>10</v>
      </c>
      <c r="K16" s="54">
        <f>'Std-B'!C24</f>
        <v>15</v>
      </c>
      <c r="L16" s="54">
        <f>'Std-B'!C35</f>
        <v>20</v>
      </c>
      <c r="M16" s="55">
        <f>'Std-B'!C46</f>
        <v>15</v>
      </c>
      <c r="N16" s="55">
        <f>'Std-B'!C57</f>
        <v>15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75</v>
      </c>
      <c r="AE16" s="68">
        <f>IF(NOT(EXACT(B16,"----")),$E$7,0)</f>
        <v>75</v>
      </c>
      <c r="AF16" s="81">
        <f>AD17-AE16</f>
        <v>-75</v>
      </c>
    </row>
    <row r="17" spans="2:32" ht="12" customHeight="1" x14ac:dyDescent="0.15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69"/>
      <c r="AF17" s="82"/>
    </row>
    <row r="18" spans="2:32" ht="12" customHeight="1" thickBot="1" x14ac:dyDescent="0.2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-10</v>
      </c>
      <c r="K18" s="29">
        <f t="shared" si="6"/>
        <v>-15</v>
      </c>
      <c r="L18" s="29">
        <f t="shared" si="6"/>
        <v>-20</v>
      </c>
      <c r="M18" s="29">
        <f t="shared" si="6"/>
        <v>-15</v>
      </c>
      <c r="N18" s="29">
        <f t="shared" si="6"/>
        <v>-15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-75</v>
      </c>
      <c r="AE18" s="70"/>
      <c r="AF18" s="156"/>
    </row>
    <row r="19" spans="2:32" ht="12" customHeight="1" thickTop="1" x14ac:dyDescent="0.15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15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15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15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15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15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5" customHeight="1" thickTop="1" x14ac:dyDescent="0.1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5" customHeight="1" x14ac:dyDescent="0.1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5" customHeight="1" x14ac:dyDescent="0.1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5" customHeight="1" x14ac:dyDescent="0.1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1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1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1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1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1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1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1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1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1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1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1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1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1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1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1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1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1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1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1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1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1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1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1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1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40" workbookViewId="0">
      <selection activeCell="E52" sqref="E52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78" t="str">
        <f>'dynamic Data'!B24</f>
        <v>Hörschinger Rene</v>
      </c>
      <c r="B3" s="179"/>
      <c r="C3" s="179"/>
      <c r="D3" s="179"/>
      <c r="E3" s="179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ht="12.75" customHeight="1" x14ac:dyDescent="0.1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" customHeight="1" x14ac:dyDescent="0.15">
      <c r="A6" s="46">
        <v>1</v>
      </c>
      <c r="B6" s="42" t="s">
        <v>107</v>
      </c>
      <c r="C6" s="43">
        <f>15*60</f>
        <v>900</v>
      </c>
      <c r="D6" s="46" t="s">
        <v>17</v>
      </c>
      <c r="E6" s="42" t="s">
        <v>104</v>
      </c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15</v>
      </c>
      <c r="D12" s="163" t="s">
        <v>18</v>
      </c>
      <c r="E12" s="165"/>
    </row>
    <row r="13" spans="1:5" ht="26" customHeight="1" x14ac:dyDescent="0.15">
      <c r="A13" s="175" t="s">
        <v>1</v>
      </c>
      <c r="B13" s="175"/>
      <c r="C13" s="61">
        <v>15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28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" customHeight="1" x14ac:dyDescent="0.15">
      <c r="A17" s="46">
        <v>1</v>
      </c>
      <c r="B17" s="42" t="s">
        <v>108</v>
      </c>
      <c r="C17" s="43">
        <v>60</v>
      </c>
      <c r="D17" s="46" t="s">
        <v>17</v>
      </c>
      <c r="E17" s="42" t="s">
        <v>105</v>
      </c>
    </row>
    <row r="18" spans="1:5" s="47" customFormat="1" ht="26" customHeight="1" x14ac:dyDescent="0.15">
      <c r="A18" s="46">
        <v>2</v>
      </c>
      <c r="B18" s="42" t="s">
        <v>107</v>
      </c>
      <c r="C18" s="43">
        <v>390</v>
      </c>
      <c r="D18" s="46" t="s">
        <v>17</v>
      </c>
      <c r="E18" s="42" t="s">
        <v>106</v>
      </c>
    </row>
    <row r="19" spans="1:5" s="47" customFormat="1" ht="26" customHeight="1" x14ac:dyDescent="0.15">
      <c r="A19" s="46">
        <v>3</v>
      </c>
      <c r="B19" s="42" t="s">
        <v>109</v>
      </c>
      <c r="C19" s="43">
        <v>450</v>
      </c>
      <c r="D19" s="46" t="s">
        <v>17</v>
      </c>
      <c r="E19" s="42" t="s">
        <v>110</v>
      </c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2"/>
      <c r="C22" s="45"/>
      <c r="D22" s="46" t="s">
        <v>17</v>
      </c>
      <c r="E22" s="44"/>
    </row>
    <row r="23" spans="1:5" ht="26" customHeight="1" thickTop="1" x14ac:dyDescent="0.15">
      <c r="A23" s="163" t="s">
        <v>47</v>
      </c>
      <c r="B23" s="164"/>
      <c r="C23" s="25">
        <f>ROUND((SUM(C17:C22)/60),0)</f>
        <v>15</v>
      </c>
      <c r="D23" s="163" t="s">
        <v>18</v>
      </c>
      <c r="E23" s="165"/>
    </row>
    <row r="24" spans="1:5" ht="26" customHeight="1" thickBot="1" x14ac:dyDescent="0.2">
      <c r="A24" s="166" t="s">
        <v>1</v>
      </c>
      <c r="B24" s="167"/>
      <c r="C24" s="62">
        <v>15</v>
      </c>
      <c r="D24" s="166" t="s">
        <v>18</v>
      </c>
      <c r="E24" s="168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29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" customHeight="1" x14ac:dyDescent="0.15">
      <c r="A28" s="46">
        <v>1</v>
      </c>
      <c r="B28" s="42" t="s">
        <v>109</v>
      </c>
      <c r="C28" s="43">
        <v>450</v>
      </c>
      <c r="D28" s="46" t="s">
        <v>17</v>
      </c>
      <c r="E28" s="42" t="s">
        <v>111</v>
      </c>
    </row>
    <row r="29" spans="1:5" s="47" customFormat="1" ht="26" customHeight="1" x14ac:dyDescent="0.15">
      <c r="A29" s="46">
        <v>2</v>
      </c>
      <c r="B29" s="42" t="s">
        <v>112</v>
      </c>
      <c r="C29" s="43">
        <v>450</v>
      </c>
      <c r="D29" s="46" t="s">
        <v>17</v>
      </c>
      <c r="E29" s="42" t="s">
        <v>113</v>
      </c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3" t="s">
        <v>47</v>
      </c>
      <c r="B34" s="164"/>
      <c r="C34" s="25">
        <f>ROUND((SUM(C28:C33)/60),0)</f>
        <v>15</v>
      </c>
      <c r="D34" s="163" t="s">
        <v>18</v>
      </c>
      <c r="E34" s="165"/>
    </row>
    <row r="35" spans="1:5" ht="26" customHeight="1" thickBot="1" x14ac:dyDescent="0.2">
      <c r="A35" s="166" t="s">
        <v>1</v>
      </c>
      <c r="B35" s="167"/>
      <c r="C35" s="62">
        <v>15</v>
      </c>
      <c r="D35" s="166" t="s">
        <v>18</v>
      </c>
      <c r="E35" s="168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54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" customHeight="1" x14ac:dyDescent="0.15">
      <c r="A39" s="46">
        <v>1</v>
      </c>
      <c r="B39" s="42" t="s">
        <v>109</v>
      </c>
      <c r="C39" s="43">
        <v>450</v>
      </c>
      <c r="D39" s="46" t="s">
        <v>17</v>
      </c>
      <c r="E39" s="42" t="s">
        <v>114</v>
      </c>
    </row>
    <row r="40" spans="1:5" s="47" customFormat="1" ht="26" customHeight="1" x14ac:dyDescent="0.15">
      <c r="A40" s="46">
        <v>2</v>
      </c>
      <c r="B40" s="42" t="s">
        <v>112</v>
      </c>
      <c r="C40" s="43">
        <v>450</v>
      </c>
      <c r="D40" s="46" t="s">
        <v>17</v>
      </c>
      <c r="E40" s="42" t="s">
        <v>115</v>
      </c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3" t="s">
        <v>47</v>
      </c>
      <c r="B45" s="164"/>
      <c r="C45" s="25">
        <f>ROUND((SUM(C39:C44)/60),0)</f>
        <v>15</v>
      </c>
      <c r="D45" s="163" t="s">
        <v>18</v>
      </c>
      <c r="E45" s="165"/>
    </row>
    <row r="46" spans="1:5" ht="26" customHeight="1" thickBot="1" x14ac:dyDescent="0.2">
      <c r="A46" s="166" t="s">
        <v>1</v>
      </c>
      <c r="B46" s="167"/>
      <c r="C46" s="62">
        <v>15</v>
      </c>
      <c r="D46" s="166" t="s">
        <v>18</v>
      </c>
      <c r="E46" s="168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31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" customHeight="1" x14ac:dyDescent="0.15">
      <c r="A50" s="46">
        <v>1</v>
      </c>
      <c r="B50" s="42" t="s">
        <v>116</v>
      </c>
      <c r="C50" s="43">
        <v>450</v>
      </c>
      <c r="D50" s="46" t="s">
        <v>17</v>
      </c>
      <c r="E50" s="42" t="s">
        <v>117</v>
      </c>
    </row>
    <row r="51" spans="1:5" s="47" customFormat="1" ht="26" customHeight="1" x14ac:dyDescent="0.15">
      <c r="A51" s="46">
        <v>2</v>
      </c>
      <c r="B51" s="42" t="s">
        <v>116</v>
      </c>
      <c r="C51" s="43">
        <v>450</v>
      </c>
      <c r="D51" s="46" t="s">
        <v>17</v>
      </c>
      <c r="E51" s="42" t="s">
        <v>118</v>
      </c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3" t="s">
        <v>47</v>
      </c>
      <c r="B56" s="164"/>
      <c r="C56" s="25">
        <f>ROUND((SUM(C50:C55)/60),0)</f>
        <v>15</v>
      </c>
      <c r="D56" s="163" t="s">
        <v>18</v>
      </c>
      <c r="E56" s="165"/>
    </row>
    <row r="57" spans="1:5" ht="26" customHeight="1" thickBot="1" x14ac:dyDescent="0.2">
      <c r="A57" s="166" t="s">
        <v>1</v>
      </c>
      <c r="B57" s="167"/>
      <c r="C57" s="62">
        <v>15</v>
      </c>
      <c r="D57" s="166" t="s">
        <v>18</v>
      </c>
      <c r="E57" s="168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55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" customHeight="1" thickBot="1" x14ac:dyDescent="0.2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33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" customHeight="1" thickBot="1" x14ac:dyDescent="0.2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56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" customHeight="1" thickBot="1" x14ac:dyDescent="0.2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57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" customHeight="1" thickBot="1" x14ac:dyDescent="0.2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" customHeight="1" thickBot="1" x14ac:dyDescent="0.2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59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" customHeight="1" thickBot="1" x14ac:dyDescent="0.2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" customHeight="1" thickBot="1" x14ac:dyDescent="0.2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" customHeight="1" thickBot="1" x14ac:dyDescent="0.2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" customHeight="1" thickBot="1" x14ac:dyDescent="0.2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" customHeight="1" thickBot="1" x14ac:dyDescent="0.2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" customHeight="1" thickBot="1" x14ac:dyDescent="0.2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" customHeight="1" thickBot="1" x14ac:dyDescent="0.2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4" thickTop="1" x14ac:dyDescent="0.1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E9" sqref="E9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80" t="str">
        <f>'dynamic Data'!B25</f>
        <v>Lumesberger Thomas</v>
      </c>
      <c r="B3" s="181"/>
      <c r="C3" s="181"/>
      <c r="D3" s="181"/>
      <c r="E3" s="182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" customHeight="1" x14ac:dyDescent="0.15">
      <c r="A13" s="175" t="s">
        <v>1</v>
      </c>
      <c r="B13" s="175"/>
      <c r="C13" s="61">
        <v>10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69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" customHeight="1" x14ac:dyDescent="0.15">
      <c r="A17" s="46">
        <v>1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" customHeight="1" thickBot="1" x14ac:dyDescent="0.2">
      <c r="A24" s="166" t="s">
        <v>1</v>
      </c>
      <c r="B24" s="167"/>
      <c r="C24" s="62">
        <v>15</v>
      </c>
      <c r="D24" s="166" t="s">
        <v>18</v>
      </c>
      <c r="E24" s="168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29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" customHeight="1" thickBot="1" x14ac:dyDescent="0.2">
      <c r="A35" s="166" t="s">
        <v>1</v>
      </c>
      <c r="B35" s="167"/>
      <c r="C35" s="62">
        <v>20</v>
      </c>
      <c r="D35" s="166" t="s">
        <v>18</v>
      </c>
      <c r="E35" s="168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30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" customHeight="1" thickBot="1" x14ac:dyDescent="0.2">
      <c r="A46" s="166" t="s">
        <v>1</v>
      </c>
      <c r="B46" s="167"/>
      <c r="C46" s="62">
        <v>15</v>
      </c>
      <c r="D46" s="166" t="s">
        <v>18</v>
      </c>
      <c r="E46" s="168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31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" customHeight="1" thickBot="1" x14ac:dyDescent="0.2">
      <c r="A57" s="166" t="s">
        <v>1</v>
      </c>
      <c r="B57" s="167"/>
      <c r="C57" s="62">
        <v>15</v>
      </c>
      <c r="D57" s="166" t="s">
        <v>18</v>
      </c>
      <c r="E57" s="168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32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" customHeight="1" thickBot="1" x14ac:dyDescent="0.2">
      <c r="A68" s="166" t="s">
        <v>1</v>
      </c>
      <c r="B68" s="167"/>
      <c r="C68" s="62"/>
      <c r="D68" s="166" t="s">
        <v>18</v>
      </c>
      <c r="E68" s="168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33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" customHeight="1" thickBot="1" x14ac:dyDescent="0.2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34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" customHeight="1" thickBot="1" x14ac:dyDescent="0.2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35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" customHeight="1" thickBot="1" x14ac:dyDescent="0.2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" customHeight="1" thickBot="1" x14ac:dyDescent="0.2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70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" customHeight="1" thickBot="1" x14ac:dyDescent="0.2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" customHeight="1" thickBot="1" x14ac:dyDescent="0.2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" customHeight="1" thickBot="1" x14ac:dyDescent="0.2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" customHeight="1" thickBot="1" x14ac:dyDescent="0.2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" customHeight="1" thickBot="1" x14ac:dyDescent="0.2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" customHeight="1" thickBot="1" x14ac:dyDescent="0.2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" customHeight="1" thickBot="1" x14ac:dyDescent="0.2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" customHeight="1" thickBot="1" x14ac:dyDescent="0.2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4" thickTop="1" x14ac:dyDescent="0.1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" customHeight="1" x14ac:dyDescent="0.1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69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" customHeight="1" x14ac:dyDescent="0.15">
      <c r="A17" s="46">
        <v>1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" customHeight="1" thickBot="1" x14ac:dyDescent="0.2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71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" customHeight="1" thickBot="1" x14ac:dyDescent="0.2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30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" customHeight="1" thickBot="1" x14ac:dyDescent="0.2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31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" customHeight="1" thickBot="1" x14ac:dyDescent="0.2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55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" customHeight="1" thickBot="1" x14ac:dyDescent="0.2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72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" customHeight="1" thickBot="1" x14ac:dyDescent="0.2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56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" customHeight="1" thickBot="1" x14ac:dyDescent="0.2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57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" customHeight="1" thickBot="1" x14ac:dyDescent="0.2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" customHeight="1" thickBot="1" x14ac:dyDescent="0.2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70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" customHeight="1" thickBot="1" x14ac:dyDescent="0.2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" customHeight="1" thickBot="1" x14ac:dyDescent="0.2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" customHeight="1" thickBot="1" x14ac:dyDescent="0.2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" customHeight="1" thickBot="1" x14ac:dyDescent="0.2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" customHeight="1" thickBot="1" x14ac:dyDescent="0.2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" customHeight="1" thickBot="1" x14ac:dyDescent="0.2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" customHeight="1" thickBot="1" x14ac:dyDescent="0.2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" customHeight="1" thickBot="1" x14ac:dyDescent="0.2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4" thickTop="1" x14ac:dyDescent="0.1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" customHeight="1" x14ac:dyDescent="0.1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69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" customHeight="1" x14ac:dyDescent="0.15">
      <c r="A17" s="46">
        <v>1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" customHeight="1" thickBot="1" x14ac:dyDescent="0.2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71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" customHeight="1" thickBot="1" x14ac:dyDescent="0.2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54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" customHeight="1" thickBot="1" x14ac:dyDescent="0.2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73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" customHeight="1" thickBot="1" x14ac:dyDescent="0.2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55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" customHeight="1" thickBot="1" x14ac:dyDescent="0.2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72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" customHeight="1" thickBot="1" x14ac:dyDescent="0.2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56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" customHeight="1" thickBot="1" x14ac:dyDescent="0.2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57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" customHeight="1" thickBot="1" x14ac:dyDescent="0.2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" customHeight="1" thickBot="1" x14ac:dyDescent="0.2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70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" customHeight="1" thickBot="1" x14ac:dyDescent="0.2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" customHeight="1" thickBot="1" x14ac:dyDescent="0.2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" customHeight="1" thickBot="1" x14ac:dyDescent="0.2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" customHeight="1" thickBot="1" x14ac:dyDescent="0.2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" customHeight="1" thickBot="1" x14ac:dyDescent="0.2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" customHeight="1" thickBot="1" x14ac:dyDescent="0.2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" customHeight="1" thickBot="1" x14ac:dyDescent="0.2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" customHeight="1" thickBot="1" x14ac:dyDescent="0.2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4" thickTop="1" x14ac:dyDescent="0.1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" customHeight="1" x14ac:dyDescent="0.1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69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" customHeight="1" x14ac:dyDescent="0.15">
      <c r="A17" s="46" t="s">
        <v>4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" customHeight="1" thickBot="1" x14ac:dyDescent="0.2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71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" customHeight="1" thickBot="1" x14ac:dyDescent="0.2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54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" customHeight="1" thickBot="1" x14ac:dyDescent="0.2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73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" customHeight="1" thickBot="1" x14ac:dyDescent="0.2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55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" customHeight="1" thickBot="1" x14ac:dyDescent="0.2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72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" customHeight="1" thickBot="1" x14ac:dyDescent="0.2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34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" customHeight="1" thickBot="1" x14ac:dyDescent="0.2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57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" customHeight="1" thickBot="1" x14ac:dyDescent="0.2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" customHeight="1" thickBot="1" x14ac:dyDescent="0.2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70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" customHeight="1" thickBot="1" x14ac:dyDescent="0.2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" customHeight="1" thickBot="1" x14ac:dyDescent="0.2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" customHeight="1" thickBot="1" x14ac:dyDescent="0.2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" customHeight="1" thickBot="1" x14ac:dyDescent="0.2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" customHeight="1" thickBot="1" x14ac:dyDescent="0.2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" customHeight="1" thickBot="1" x14ac:dyDescent="0.2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" customHeight="1" thickBot="1" x14ac:dyDescent="0.2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" customHeight="1" thickBot="1" x14ac:dyDescent="0.2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4" thickTop="1" x14ac:dyDescent="0.1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8" sqref="B8"/>
    </sheetView>
  </sheetViews>
  <sheetFormatPr baseColWidth="10" defaultColWidth="11.5" defaultRowHeight="13" x14ac:dyDescent="0.15"/>
  <cols>
    <col min="2" max="2" width="22.1640625" customWidth="1"/>
  </cols>
  <sheetData>
    <row r="1" spans="1:2" ht="16" x14ac:dyDescent="0.2">
      <c r="A1" s="183" t="s">
        <v>86</v>
      </c>
      <c r="B1" s="183"/>
    </row>
    <row r="2" spans="1:2" x14ac:dyDescent="0.15">
      <c r="A2" s="58" t="s">
        <v>74</v>
      </c>
      <c r="B2" s="60" t="s">
        <v>99</v>
      </c>
    </row>
    <row r="3" spans="1:2" x14ac:dyDescent="0.15">
      <c r="A3" s="58" t="s">
        <v>75</v>
      </c>
      <c r="B3" s="60" t="s">
        <v>100</v>
      </c>
    </row>
    <row r="4" spans="1:2" x14ac:dyDescent="0.15">
      <c r="A4" s="58" t="s">
        <v>76</v>
      </c>
      <c r="B4" s="67" t="s">
        <v>101</v>
      </c>
    </row>
    <row r="5" spans="1:2" x14ac:dyDescent="0.15">
      <c r="A5" s="58" t="s">
        <v>77</v>
      </c>
      <c r="B5" s="60" t="s">
        <v>102</v>
      </c>
    </row>
    <row r="6" spans="1:2" x14ac:dyDescent="0.15">
      <c r="A6" s="58" t="s">
        <v>78</v>
      </c>
      <c r="B6" s="60" t="s">
        <v>103</v>
      </c>
    </row>
    <row r="7" spans="1:2" x14ac:dyDescent="0.15">
      <c r="A7" s="58" t="s">
        <v>79</v>
      </c>
      <c r="B7" s="60" t="s">
        <v>3</v>
      </c>
    </row>
    <row r="8" spans="1:2" x14ac:dyDescent="0.15">
      <c r="A8" s="58" t="s">
        <v>80</v>
      </c>
      <c r="B8" s="60" t="s">
        <v>3</v>
      </c>
    </row>
    <row r="9" spans="1:2" x14ac:dyDescent="0.15">
      <c r="A9" s="58" t="s">
        <v>81</v>
      </c>
      <c r="B9" s="60" t="s">
        <v>3</v>
      </c>
    </row>
    <row r="10" spans="1:2" x14ac:dyDescent="0.15">
      <c r="A10" s="58" t="s">
        <v>82</v>
      </c>
      <c r="B10" s="60" t="s">
        <v>3</v>
      </c>
    </row>
    <row r="11" spans="1:2" x14ac:dyDescent="0.15">
      <c r="A11" s="58" t="s">
        <v>36</v>
      </c>
      <c r="B11" s="60" t="s">
        <v>3</v>
      </c>
    </row>
    <row r="12" spans="1:2" x14ac:dyDescent="0.15">
      <c r="A12" s="58" t="s">
        <v>37</v>
      </c>
      <c r="B12" s="60" t="s">
        <v>3</v>
      </c>
    </row>
    <row r="13" spans="1:2" x14ac:dyDescent="0.15">
      <c r="A13" s="58" t="s">
        <v>38</v>
      </c>
      <c r="B13" s="60" t="s">
        <v>3</v>
      </c>
    </row>
    <row r="14" spans="1:2" x14ac:dyDescent="0.15">
      <c r="A14" s="58" t="s">
        <v>39</v>
      </c>
      <c r="B14" s="60" t="s">
        <v>3</v>
      </c>
    </row>
    <row r="15" spans="1:2" x14ac:dyDescent="0.15">
      <c r="A15" s="58" t="s">
        <v>40</v>
      </c>
      <c r="B15" s="60" t="s">
        <v>3</v>
      </c>
    </row>
    <row r="16" spans="1:2" x14ac:dyDescent="0.15">
      <c r="A16" s="58" t="s">
        <v>41</v>
      </c>
      <c r="B16" s="60" t="s">
        <v>3</v>
      </c>
    </row>
    <row r="17" spans="1:2" x14ac:dyDescent="0.15">
      <c r="A17" s="58" t="s">
        <v>42</v>
      </c>
      <c r="B17" s="60" t="s">
        <v>3</v>
      </c>
    </row>
    <row r="18" spans="1:2" x14ac:dyDescent="0.15">
      <c r="A18" s="58" t="s">
        <v>43</v>
      </c>
      <c r="B18" s="60" t="s">
        <v>3</v>
      </c>
    </row>
    <row r="19" spans="1:2" x14ac:dyDescent="0.15">
      <c r="A19" s="58" t="s">
        <v>44</v>
      </c>
      <c r="B19" s="60" t="s">
        <v>3</v>
      </c>
    </row>
    <row r="20" spans="1:2" x14ac:dyDescent="0.15">
      <c r="A20" s="58" t="s">
        <v>45</v>
      </c>
      <c r="B20" s="60" t="s">
        <v>3</v>
      </c>
    </row>
    <row r="21" spans="1:2" x14ac:dyDescent="0.15">
      <c r="A21" s="58" t="s">
        <v>46</v>
      </c>
      <c r="B21" s="60" t="s">
        <v>3</v>
      </c>
    </row>
    <row r="22" spans="1:2" x14ac:dyDescent="0.15">
      <c r="A22" s="184"/>
      <c r="B22" s="184"/>
    </row>
    <row r="23" spans="1:2" ht="16" x14ac:dyDescent="0.2">
      <c r="A23" s="183" t="s">
        <v>85</v>
      </c>
      <c r="B23" s="183"/>
    </row>
    <row r="24" spans="1:2" x14ac:dyDescent="0.15">
      <c r="A24" s="58" t="s">
        <v>5</v>
      </c>
      <c r="B24" s="63" t="s">
        <v>97</v>
      </c>
    </row>
    <row r="25" spans="1:2" x14ac:dyDescent="0.15">
      <c r="A25" s="58" t="s">
        <v>6</v>
      </c>
      <c r="B25" s="63" t="s">
        <v>98</v>
      </c>
    </row>
    <row r="26" spans="1:2" x14ac:dyDescent="0.15">
      <c r="A26" s="58" t="s">
        <v>7</v>
      </c>
      <c r="B26" s="64" t="s">
        <v>10</v>
      </c>
    </row>
    <row r="27" spans="1:2" x14ac:dyDescent="0.15">
      <c r="A27" s="58" t="s">
        <v>8</v>
      </c>
      <c r="B27" s="64" t="s">
        <v>10</v>
      </c>
    </row>
    <row r="28" spans="1:2" x14ac:dyDescent="0.15">
      <c r="A28" s="58" t="s">
        <v>9</v>
      </c>
      <c r="B28" s="64" t="s">
        <v>10</v>
      </c>
    </row>
    <row r="31" spans="1:2" x14ac:dyDescent="0.15">
      <c r="A31" s="65" t="s">
        <v>88</v>
      </c>
    </row>
    <row r="32" spans="1:2" x14ac:dyDescent="0.15">
      <c r="A32" s="65" t="s">
        <v>89</v>
      </c>
    </row>
    <row r="33" spans="1:1" x14ac:dyDescent="0.15">
      <c r="A33" s="65" t="s">
        <v>90</v>
      </c>
    </row>
    <row r="34" spans="1:1" x14ac:dyDescent="0.15">
      <c r="A34" s="65" t="s">
        <v>91</v>
      </c>
    </row>
    <row r="35" spans="1:1" x14ac:dyDescent="0.15">
      <c r="A35" s="65" t="s">
        <v>92</v>
      </c>
    </row>
    <row r="36" spans="1:1" x14ac:dyDescent="0.15">
      <c r="A36" s="65" t="s">
        <v>93</v>
      </c>
    </row>
    <row r="37" spans="1:1" x14ac:dyDescent="0.1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Overview!Print_Area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Microsoft Office User</cp:lastModifiedBy>
  <cp:lastPrinted>2006-12-12T13:10:16Z</cp:lastPrinted>
  <dcterms:created xsi:type="dcterms:W3CDTF">1996-10-17T05:27:31Z</dcterms:created>
  <dcterms:modified xsi:type="dcterms:W3CDTF">2021-01-07T12:01:15Z</dcterms:modified>
</cp:coreProperties>
</file>