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Work Hours" sheetId="1" r:id="rId1"/>
  </sheets>
  <calcPr calcId="145621"/>
</workbook>
</file>

<file path=xl/calcChain.xml><?xml version="1.0" encoding="utf-8"?>
<calcChain xmlns="http://schemas.openxmlformats.org/spreadsheetml/2006/main">
  <c r="N10" i="1" l="1"/>
  <c r="I10" i="1"/>
  <c r="H10" i="1"/>
  <c r="N9" i="1"/>
  <c r="I9" i="1"/>
  <c r="H9" i="1"/>
  <c r="Q8" i="1"/>
  <c r="Q7" i="1"/>
  <c r="P8" i="1"/>
  <c r="P7" i="1"/>
  <c r="N8" i="1"/>
  <c r="L8" i="1"/>
  <c r="L7" i="1"/>
  <c r="I8" i="1"/>
  <c r="H8" i="1"/>
  <c r="J8" i="1" s="1"/>
  <c r="K8" i="1" s="1"/>
  <c r="K7" i="1"/>
  <c r="I7" i="1"/>
  <c r="J7" i="1" s="1"/>
  <c r="H7" i="1"/>
  <c r="J10" i="1" l="1"/>
  <c r="K10" i="1" s="1"/>
  <c r="L10" i="1" s="1"/>
  <c r="P10" i="1" s="1"/>
  <c r="Q10" i="1" s="1"/>
  <c r="J9" i="1"/>
  <c r="K9" i="1" s="1"/>
  <c r="L9" i="1" s="1"/>
  <c r="P9" i="1" s="1"/>
  <c r="Q9" i="1" s="1"/>
</calcChain>
</file>

<file path=xl/sharedStrings.xml><?xml version="1.0" encoding="utf-8"?>
<sst xmlns="http://schemas.openxmlformats.org/spreadsheetml/2006/main" count="16" uniqueCount="14">
  <si>
    <t>Morning</t>
  </si>
  <si>
    <t>Afternoon</t>
  </si>
  <si>
    <t>Hours worked</t>
  </si>
  <si>
    <t>start</t>
  </si>
  <si>
    <t>end</t>
  </si>
  <si>
    <t>morning</t>
  </si>
  <si>
    <t>total</t>
  </si>
  <si>
    <t>total
decimal</t>
  </si>
  <si>
    <t>cummu-
lative
total dec.</t>
  </si>
  <si>
    <t>afternoon</t>
  </si>
  <si>
    <t>Hours
target</t>
  </si>
  <si>
    <t>Hours
diff</t>
  </si>
  <si>
    <t>decimal</t>
  </si>
  <si>
    <t>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</si>
</sst>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3" xfId="0" applyFont="1" applyBorder="1" applyAlignment="1">
      <alignment horizontal="right" vertical="top"/>
    </xf>
    <xf numFmtId="0" fontId="0" fillId="0" borderId="2" xfId="0" applyBorder="1"/>
    <xf numFmtId="0" fontId="0" fillId="0" borderId="3" xfId="0" applyBorder="1"/>
    <xf numFmtId="20" fontId="2" fillId="0" borderId="2" xfId="0" applyNumberFormat="1" applyFont="1" applyBorder="1"/>
    <xf numFmtId="20" fontId="2" fillId="0" borderId="3" xfId="0" applyNumberFormat="1" applyFont="1" applyBorder="1"/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0" fillId="0" borderId="0" xfId="0" applyBorder="1"/>
    <xf numFmtId="20" fontId="2" fillId="0" borderId="0" xfId="0" applyNumberFormat="1" applyFont="1" applyBorder="1"/>
    <xf numFmtId="20" fontId="2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3" xfId="0" applyNumberFormat="1" applyFont="1" applyBorder="1"/>
    <xf numFmtId="0" fontId="0" fillId="0" borderId="1" xfId="0" applyBorder="1" applyAlignment="1">
      <alignment vertical="top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right" vertical="top" wrapText="1"/>
    </xf>
    <xf numFmtId="2" fontId="2" fillId="0" borderId="2" xfId="0" applyNumberFormat="1" applyFont="1" applyBorder="1"/>
    <xf numFmtId="20" fontId="2" fillId="0" borderId="3" xfId="0" applyNumberFormat="1" applyFont="1" applyBorder="1" applyAlignment="1">
      <alignment horizontal="right"/>
    </xf>
    <xf numFmtId="0" fontId="1" fillId="2" borderId="4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vertical="top"/>
    </xf>
    <xf numFmtId="0" fontId="0" fillId="2" borderId="6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0"/>
  <sheetViews>
    <sheetView tabSelected="1" workbookViewId="0">
      <selection activeCell="B7" sqref="B7"/>
    </sheetView>
  </sheetViews>
  <sheetFormatPr defaultRowHeight="15" x14ac:dyDescent="0.25"/>
  <cols>
    <col min="8" max="8" width="9.42578125" customWidth="1"/>
    <col min="10" max="10" width="9.42578125" customWidth="1"/>
    <col min="12" max="12" width="9.28515625" customWidth="1"/>
    <col min="13" max="13" width="2.7109375" customWidth="1"/>
    <col min="15" max="15" width="2.7109375" customWidth="1"/>
    <col min="17" max="17" width="10.42578125" customWidth="1"/>
  </cols>
  <sheetData>
    <row r="4" spans="2:17" ht="34.5" customHeight="1" x14ac:dyDescent="0.25">
      <c r="B4" s="26" t="s">
        <v>0</v>
      </c>
      <c r="C4" s="27"/>
      <c r="D4" s="4"/>
      <c r="E4" s="26" t="s">
        <v>1</v>
      </c>
      <c r="F4" s="27"/>
      <c r="G4" s="3"/>
      <c r="H4" s="26" t="s">
        <v>2</v>
      </c>
      <c r="I4" s="30"/>
      <c r="J4" s="30"/>
      <c r="K4" s="30"/>
      <c r="L4" s="31"/>
      <c r="M4" s="3"/>
      <c r="N4" s="25" t="s">
        <v>10</v>
      </c>
      <c r="P4" s="28" t="s">
        <v>11</v>
      </c>
      <c r="Q4" s="29"/>
    </row>
    <row r="5" spans="2:17" s="3" customFormat="1" ht="45" customHeight="1" x14ac:dyDescent="0.25">
      <c r="B5" s="5" t="s">
        <v>3</v>
      </c>
      <c r="C5" s="6" t="s">
        <v>4</v>
      </c>
      <c r="D5" s="2"/>
      <c r="E5" s="5" t="s">
        <v>3</v>
      </c>
      <c r="F5" s="6" t="s">
        <v>4</v>
      </c>
      <c r="H5" s="5" t="s">
        <v>5</v>
      </c>
      <c r="I5" s="11" t="s">
        <v>9</v>
      </c>
      <c r="J5" s="11" t="s">
        <v>6</v>
      </c>
      <c r="K5" s="12" t="s">
        <v>7</v>
      </c>
      <c r="L5" s="13" t="s">
        <v>8</v>
      </c>
      <c r="N5" s="19"/>
      <c r="P5" s="22" t="s">
        <v>12</v>
      </c>
      <c r="Q5" s="13" t="s">
        <v>13</v>
      </c>
    </row>
    <row r="6" spans="2:17" x14ac:dyDescent="0.25">
      <c r="B6" s="7"/>
      <c r="C6" s="8"/>
      <c r="E6" s="7"/>
      <c r="F6" s="8"/>
      <c r="H6" s="7"/>
      <c r="I6" s="14"/>
      <c r="J6" s="14"/>
      <c r="K6" s="14"/>
      <c r="L6" s="8"/>
      <c r="N6" s="20"/>
      <c r="P6" s="7"/>
      <c r="Q6" s="8"/>
    </row>
    <row r="7" spans="2:17" x14ac:dyDescent="0.25">
      <c r="B7" s="9">
        <v>0.375</v>
      </c>
      <c r="C7" s="10">
        <v>0.5</v>
      </c>
      <c r="D7" s="1"/>
      <c r="E7" s="9">
        <v>0.54166666666666663</v>
      </c>
      <c r="F7" s="10">
        <v>0.75</v>
      </c>
      <c r="H7" s="9">
        <f>C7-B7</f>
        <v>0.125</v>
      </c>
      <c r="I7" s="15">
        <f>F7-E7</f>
        <v>0.20833333333333337</v>
      </c>
      <c r="J7" s="16">
        <f>H7+I7</f>
        <v>0.33333333333333337</v>
      </c>
      <c r="K7" s="17">
        <f>INT(J7)*24+HOUR(J7)+ROUND(MINUTE(J7)/60,2)</f>
        <v>8</v>
      </c>
      <c r="L7" s="18">
        <f>K7</f>
        <v>8</v>
      </c>
      <c r="N7" s="21">
        <v>8</v>
      </c>
      <c r="P7" s="23">
        <f>L7-N7</f>
        <v>0</v>
      </c>
      <c r="Q7" s="24">
        <f>IF(P7&lt;0,"-" &amp; TEXT(ABS(P7/24),"hh:mm"), P7/24)</f>
        <v>0</v>
      </c>
    </row>
    <row r="8" spans="2:17" x14ac:dyDescent="0.25">
      <c r="B8" s="9">
        <v>0.38541666666666669</v>
      </c>
      <c r="C8" s="10">
        <v>0.5</v>
      </c>
      <c r="D8" s="1"/>
      <c r="E8" s="9">
        <v>0.54166666666666663</v>
      </c>
      <c r="F8" s="10">
        <v>0.75</v>
      </c>
      <c r="H8" s="9">
        <f>C8-B8</f>
        <v>0.11458333333333331</v>
      </c>
      <c r="I8" s="15">
        <f>F8-E8</f>
        <v>0.20833333333333337</v>
      </c>
      <c r="J8" s="16">
        <f>H8+I8</f>
        <v>0.32291666666666669</v>
      </c>
      <c r="K8" s="17">
        <f>INT(J8)*24+HOUR(J8)+ROUND(MINUTE(J8)/60,2)</f>
        <v>7.75</v>
      </c>
      <c r="L8" s="18">
        <f>L7+K8</f>
        <v>15.75</v>
      </c>
      <c r="N8" s="21">
        <f>N7+8</f>
        <v>16</v>
      </c>
      <c r="P8" s="23">
        <f>L8-N8</f>
        <v>-0.25</v>
      </c>
      <c r="Q8" s="24" t="str">
        <f>IF(P8&lt;0,"-" &amp; TEXT(ABS(P8/24),"hh:mm"), P8/24)</f>
        <v>-00:15</v>
      </c>
    </row>
    <row r="9" spans="2:17" x14ac:dyDescent="0.25">
      <c r="B9" s="9">
        <v>0.34722222222222227</v>
      </c>
      <c r="C9" s="10">
        <v>0.51041666666666663</v>
      </c>
      <c r="D9" s="1"/>
      <c r="E9" s="9">
        <v>0.53472222222222221</v>
      </c>
      <c r="F9" s="10">
        <v>0.73611111111111116</v>
      </c>
      <c r="H9" s="9">
        <f>C9-B9</f>
        <v>0.16319444444444436</v>
      </c>
      <c r="I9" s="15">
        <f>F9-E9</f>
        <v>0.20138888888888895</v>
      </c>
      <c r="J9" s="16">
        <f>H9+I9</f>
        <v>0.36458333333333331</v>
      </c>
      <c r="K9" s="17">
        <f>INT(J9)*24+HOUR(J9)+ROUND(MINUTE(J9)/60,2)</f>
        <v>8.75</v>
      </c>
      <c r="L9" s="18">
        <f>L8+K9</f>
        <v>24.5</v>
      </c>
      <c r="N9" s="21">
        <f>N8+8</f>
        <v>24</v>
      </c>
      <c r="P9" s="23">
        <f>L9-N9</f>
        <v>0.5</v>
      </c>
      <c r="Q9" s="24">
        <f>IF(P9&lt;0,"-" &amp; TEXT(ABS(P9/24),"hh:mm"), P9/24)</f>
        <v>2.0833333333333332E-2</v>
      </c>
    </row>
    <row r="10" spans="2:17" x14ac:dyDescent="0.25">
      <c r="B10" s="9">
        <v>0.35416666666666669</v>
      </c>
      <c r="C10" s="10">
        <v>0.50694444444444442</v>
      </c>
      <c r="D10" s="1"/>
      <c r="E10" s="9">
        <v>0.54166666666666663</v>
      </c>
      <c r="F10" s="10">
        <v>0.70833333333333337</v>
      </c>
      <c r="H10" s="9">
        <f>C10-B10</f>
        <v>0.15277777777777773</v>
      </c>
      <c r="I10" s="15">
        <f>F10-E10</f>
        <v>0.16666666666666674</v>
      </c>
      <c r="J10" s="16">
        <f>H10+I10</f>
        <v>0.31944444444444448</v>
      </c>
      <c r="K10" s="17">
        <f>INT(J10)*24+HOUR(J10)+ROUND(MINUTE(J10)/60,2)</f>
        <v>7.67</v>
      </c>
      <c r="L10" s="18">
        <f>L9+K10</f>
        <v>32.17</v>
      </c>
      <c r="N10" s="21">
        <f>N9+8</f>
        <v>32</v>
      </c>
      <c r="P10" s="23">
        <f>L10-N10</f>
        <v>0.17000000000000171</v>
      </c>
      <c r="Q10" s="24">
        <f>IF(P10&lt;0,"-" &amp; TEXT(ABS(P10/24),"hh:mm"), P10/24)</f>
        <v>7.0833333333334041E-3</v>
      </c>
    </row>
  </sheetData>
  <mergeCells count="4">
    <mergeCell ref="B4:C4"/>
    <mergeCell ref="E4:F4"/>
    <mergeCell ref="P4:Q4"/>
    <mergeCell ref="H4:L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Hours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2015-11-25T07:42:53Z</dcterms:created>
  <dcterms:modified xsi:type="dcterms:W3CDTF">2015-11-25T08:21:33Z</dcterms:modified>
</cp:coreProperties>
</file>