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rugs\"/>
    </mc:Choice>
  </mc:AlternateContent>
  <xr:revisionPtr revIDLastSave="0" documentId="13_ncr:1_{1B29E79C-44CC-4801-9613-298733F17750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3" i="1"/>
  <c r="C23" i="1"/>
  <c r="C24" i="1"/>
  <c r="C25" i="1"/>
  <c r="C22" i="1"/>
  <c r="D15" i="1"/>
  <c r="C14" i="1"/>
  <c r="D14" i="1" s="1"/>
  <c r="C15" i="1"/>
  <c r="C16" i="1"/>
  <c r="D16" i="1" s="1"/>
  <c r="C13" i="1"/>
  <c r="C4" i="1" l="1"/>
  <c r="C5" i="1"/>
  <c r="C6" i="1"/>
  <c r="C3" i="1"/>
  <c r="D6" i="1" l="1"/>
  <c r="D5" i="1"/>
  <c r="D4" i="1"/>
</calcChain>
</file>

<file path=xl/sharedStrings.xml><?xml version="1.0" encoding="utf-8"?>
<sst xmlns="http://schemas.openxmlformats.org/spreadsheetml/2006/main" count="41" uniqueCount="25">
  <si>
    <t>MUT_10LEU_109LEU_wildtype</t>
  </si>
  <si>
    <t>MUT_57GLY_156GLY_bj1</t>
  </si>
  <si>
    <t>MUT_63PRO_162PRO_bj1</t>
  </si>
  <si>
    <t>MUT_64VAL_163VAL_bj1</t>
  </si>
  <si>
    <t>I32V,0.2</t>
  </si>
  <si>
    <t>V47I,0.3</t>
  </si>
  <si>
    <t>M76L,0.5</t>
  </si>
  <si>
    <t>I82V,0.5</t>
  </si>
  <si>
    <t>R57G,1.0</t>
  </si>
  <si>
    <t>L63P,0.8</t>
  </si>
  <si>
    <t>R57G,0.8</t>
  </si>
  <si>
    <t>I64V,0.6</t>
  </si>
  <si>
    <t>Mutation</t>
    <phoneticPr fontId="1" type="noConversion"/>
  </si>
  <si>
    <t>Affinity(-log10)</t>
    <phoneticPr fontId="1" type="noConversion"/>
  </si>
  <si>
    <t>Affinity</t>
    <phoneticPr fontId="1" type="noConversion"/>
  </si>
  <si>
    <t>Ratio</t>
    <phoneticPr fontId="1" type="noConversion"/>
  </si>
  <si>
    <t>Average FC</t>
    <phoneticPr fontId="1" type="noConversion"/>
  </si>
  <si>
    <t>Unrelaxed</t>
    <phoneticPr fontId="1" type="noConversion"/>
  </si>
  <si>
    <t>Relax from crystal</t>
    <phoneticPr fontId="1" type="noConversion"/>
  </si>
  <si>
    <t>Median</t>
    <phoneticPr fontId="1" type="noConversion"/>
  </si>
  <si>
    <t>Relax from pipeline</t>
    <phoneticPr fontId="1" type="noConversion"/>
  </si>
  <si>
    <t>MUT_64VAL_163VAL_bj1_0001</t>
  </si>
  <si>
    <t>MUT_57GLY_156GLY_bj1_0001</t>
  </si>
  <si>
    <t>MUT_10LEU_109LEU_wildtype_0001</t>
  </si>
  <si>
    <t>MUT_63PRO_162PRO_bj1_0001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</si>
</sst>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H21" sqref="H21"/>
    </sheetView>
  </sheetViews>
  <sheetFormatPr defaultRowHeight="14.25" x14ac:dyDescent="0.2"/>
  <cols>
    <col min="1" max="1" width="10.375" customWidth="1"/>
    <col min="2" max="2" width="17.5" style="1" bestFit="1" customWidth="1"/>
    <col min="3" max="3" width="12.375" bestFit="1" customWidth="1"/>
  </cols>
  <sheetData>
    <row r="1" spans="1:9" x14ac:dyDescent="0.2">
      <c r="A1" t="s">
        <v>17</v>
      </c>
    </row>
    <row r="2" spans="1:9" x14ac:dyDescent="0.2">
      <c r="A2" s="2" t="s">
        <v>12</v>
      </c>
      <c r="B2" s="3" t="s">
        <v>13</v>
      </c>
      <c r="C2" s="2" t="s">
        <v>14</v>
      </c>
      <c r="D2" s="2" t="s">
        <v>15</v>
      </c>
      <c r="E2" s="2" t="s">
        <v>16</v>
      </c>
      <c r="F2" s="2" t="s">
        <v>19</v>
      </c>
    </row>
    <row r="3" spans="1:9" x14ac:dyDescent="0.2">
      <c r="A3" t="s">
        <v>0</v>
      </c>
      <c r="B3" s="1">
        <v>5.64321248143131</v>
      </c>
      <c r="C3">
        <f>POWER(10,-B3)</f>
        <v>2.2739845966453059E-6</v>
      </c>
      <c r="I3" t="s">
        <v>4</v>
      </c>
    </row>
    <row r="4" spans="1:9" x14ac:dyDescent="0.2">
      <c r="A4" t="s">
        <v>1</v>
      </c>
      <c r="B4" s="1">
        <v>5.525068704333</v>
      </c>
      <c r="C4">
        <f>POWER(10,-B4)</f>
        <v>2.9849103759880267E-6</v>
      </c>
      <c r="D4">
        <f>C4/$C$3</f>
        <v>1.3126343865264143</v>
      </c>
      <c r="E4">
        <v>0.9</v>
      </c>
      <c r="F4">
        <v>0.9</v>
      </c>
      <c r="I4" t="s">
        <v>11</v>
      </c>
    </row>
    <row r="5" spans="1:9" x14ac:dyDescent="0.2">
      <c r="A5" t="s">
        <v>2</v>
      </c>
      <c r="B5" s="1">
        <v>5.7004021067936597</v>
      </c>
      <c r="C5">
        <f>POWER(10,-B5)</f>
        <v>1.993415786271777E-6</v>
      </c>
      <c r="D5">
        <f>C5/$C$3</f>
        <v>0.87661798114752498</v>
      </c>
      <c r="E5">
        <v>0.8</v>
      </c>
      <c r="F5">
        <v>0.8</v>
      </c>
      <c r="I5" t="s">
        <v>7</v>
      </c>
    </row>
    <row r="6" spans="1:9" x14ac:dyDescent="0.2">
      <c r="A6" t="s">
        <v>3</v>
      </c>
      <c r="B6" s="1">
        <v>5.6920314449635097</v>
      </c>
      <c r="C6">
        <f>POWER(10,-B6)</f>
        <v>2.0322098640550847E-6</v>
      </c>
      <c r="D6">
        <f>C6/$C$3</f>
        <v>0.89367793742011303</v>
      </c>
      <c r="E6">
        <v>0.6</v>
      </c>
      <c r="F6">
        <v>0.6</v>
      </c>
      <c r="I6" t="s">
        <v>9</v>
      </c>
    </row>
    <row r="7" spans="1:9" x14ac:dyDescent="0.2">
      <c r="I7" t="s">
        <v>6</v>
      </c>
    </row>
    <row r="8" spans="1:9" x14ac:dyDescent="0.2">
      <c r="I8" t="s">
        <v>10</v>
      </c>
    </row>
    <row r="9" spans="1:9" x14ac:dyDescent="0.2">
      <c r="I9" t="s">
        <v>8</v>
      </c>
    </row>
    <row r="10" spans="1:9" x14ac:dyDescent="0.2">
      <c r="I10" t="s">
        <v>5</v>
      </c>
    </row>
    <row r="11" spans="1:9" x14ac:dyDescent="0.2">
      <c r="A11" t="s">
        <v>18</v>
      </c>
    </row>
    <row r="12" spans="1:9" x14ac:dyDescent="0.2">
      <c r="A12" s="2" t="s">
        <v>12</v>
      </c>
      <c r="B12" s="3" t="s">
        <v>13</v>
      </c>
      <c r="C12" s="2" t="s">
        <v>14</v>
      </c>
      <c r="D12" s="2" t="s">
        <v>15</v>
      </c>
      <c r="E12" s="2" t="s">
        <v>16</v>
      </c>
      <c r="F12" s="2" t="s">
        <v>19</v>
      </c>
    </row>
    <row r="13" spans="1:9" x14ac:dyDescent="0.2">
      <c r="A13" t="s">
        <v>0</v>
      </c>
      <c r="B13" s="1">
        <v>5.64321248143131</v>
      </c>
      <c r="C13">
        <f>POWER(10,-B13)</f>
        <v>2.2739845966453059E-6</v>
      </c>
    </row>
    <row r="14" spans="1:9" x14ac:dyDescent="0.2">
      <c r="A14" t="s">
        <v>1</v>
      </c>
      <c r="B14" s="1">
        <v>5.5864864954433697</v>
      </c>
      <c r="C14">
        <f t="shared" ref="C14:C16" si="0">POWER(10,-B14)</f>
        <v>2.5912749968105479E-6</v>
      </c>
      <c r="D14">
        <f>C14/$C$13</f>
        <v>1.1395305846105221</v>
      </c>
      <c r="E14">
        <v>0.9</v>
      </c>
      <c r="F14">
        <v>0.9</v>
      </c>
    </row>
    <row r="15" spans="1:9" x14ac:dyDescent="0.2">
      <c r="A15" t="s">
        <v>2</v>
      </c>
      <c r="B15" s="1">
        <v>5.8062357041588104</v>
      </c>
      <c r="C15">
        <f t="shared" si="0"/>
        <v>1.5622995074423353E-6</v>
      </c>
      <c r="D15">
        <f t="shared" ref="D15:D16" si="1">C15/$C$13</f>
        <v>0.68703170186250007</v>
      </c>
      <c r="E15">
        <v>0.8</v>
      </c>
      <c r="F15">
        <v>0.8</v>
      </c>
    </row>
    <row r="16" spans="1:9" x14ac:dyDescent="0.2">
      <c r="A16" t="s">
        <v>3</v>
      </c>
      <c r="B16" s="1">
        <v>5.7126150118371699</v>
      </c>
      <c r="C16">
        <f t="shared" si="0"/>
        <v>1.9381393011310384E-6</v>
      </c>
      <c r="D16">
        <f t="shared" si="1"/>
        <v>0.85230977553246268</v>
      </c>
      <c r="E16">
        <v>0.6</v>
      </c>
      <c r="F16">
        <v>0.6</v>
      </c>
    </row>
    <row r="20" spans="1:6" x14ac:dyDescent="0.2">
      <c r="A20" t="s">
        <v>20</v>
      </c>
    </row>
    <row r="21" spans="1:6" x14ac:dyDescent="0.2">
      <c r="A21" s="2" t="s">
        <v>12</v>
      </c>
      <c r="B21" s="3" t="s">
        <v>13</v>
      </c>
      <c r="C21" s="2" t="s">
        <v>14</v>
      </c>
      <c r="D21" s="2" t="s">
        <v>15</v>
      </c>
      <c r="E21" s="2" t="s">
        <v>16</v>
      </c>
      <c r="F21" s="2" t="s">
        <v>19</v>
      </c>
    </row>
    <row r="22" spans="1:6" x14ac:dyDescent="0.2">
      <c r="A22" t="s">
        <v>23</v>
      </c>
      <c r="B22" s="1">
        <v>5.6574106689583097</v>
      </c>
      <c r="C22">
        <f>POWER(10,-B22)</f>
        <v>2.2008443598756701E-6</v>
      </c>
    </row>
    <row r="23" spans="1:6" x14ac:dyDescent="0.2">
      <c r="A23" t="s">
        <v>22</v>
      </c>
      <c r="B23" s="1">
        <v>5.5027031986682502</v>
      </c>
      <c r="C23">
        <f t="shared" ref="C23:C25" si="2">POWER(10,-B23)</f>
        <v>3.142655683488023E-6</v>
      </c>
      <c r="D23">
        <f>C23/$C$22</f>
        <v>1.4279318159806438</v>
      </c>
      <c r="E23">
        <v>0.9</v>
      </c>
      <c r="F23">
        <v>0.9</v>
      </c>
    </row>
    <row r="24" spans="1:6" x14ac:dyDescent="0.2">
      <c r="A24" t="s">
        <v>24</v>
      </c>
      <c r="B24" s="1">
        <v>5.6544350389796803</v>
      </c>
      <c r="C24">
        <f t="shared" si="2"/>
        <v>2.2159755333265326E-6</v>
      </c>
      <c r="D24">
        <f t="shared" ref="D24:D25" si="3">C24/$C$22</f>
        <v>1.0068751674251593</v>
      </c>
      <c r="E24">
        <v>0.8</v>
      </c>
      <c r="F24">
        <v>0.8</v>
      </c>
    </row>
    <row r="25" spans="1:6" x14ac:dyDescent="0.2">
      <c r="A25" t="s">
        <v>21</v>
      </c>
      <c r="B25" s="1">
        <v>5.6672759287955898</v>
      </c>
      <c r="C25">
        <f t="shared" si="2"/>
        <v>2.151414400271541E-6</v>
      </c>
      <c r="D25">
        <f t="shared" si="3"/>
        <v>0.97754045651509791</v>
      </c>
      <c r="E25">
        <v>0.6</v>
      </c>
      <c r="F25">
        <v>0.6</v>
      </c>
    </row>
  </sheetData>
  <sortState xmlns:xlrd2="http://schemas.microsoft.com/office/spreadsheetml/2017/richdata2" ref="A22:B25">
    <sortCondition ref="A22:A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2024-10-17T11:39:55Z</dcterms:modified>
</cp:coreProperties>
</file>