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rugs\"/>
    </mc:Choice>
  </mc:AlternateContent>
  <xr:revisionPtr revIDLastSave="0" documentId="8_{553E761C-1828-4A5B-AD8B-6C4416F50332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58" i="1"/>
  <c r="C59" i="1"/>
  <c r="C60" i="1"/>
  <c r="C61" i="1"/>
  <c r="C49" i="1"/>
  <c r="D41" i="1"/>
  <c r="C31" i="1"/>
  <c r="D31" i="1" s="1"/>
  <c r="C32" i="1"/>
  <c r="C33" i="1"/>
  <c r="C34" i="1"/>
  <c r="C35" i="1"/>
  <c r="C36" i="1"/>
  <c r="C37" i="1"/>
  <c r="C38" i="1"/>
  <c r="C39" i="1"/>
  <c r="C40" i="1"/>
  <c r="C41" i="1"/>
  <c r="C42" i="1"/>
  <c r="C30" i="1"/>
  <c r="D52" i="1" l="1"/>
  <c r="D42" i="1"/>
  <c r="D56" i="1"/>
  <c r="D53" i="1"/>
  <c r="D51" i="1"/>
  <c r="D32" i="1"/>
  <c r="D54" i="1"/>
  <c r="D50" i="1"/>
  <c r="D40" i="1"/>
  <c r="D39" i="1"/>
  <c r="D38" i="1"/>
  <c r="D37" i="1"/>
  <c r="D36" i="1"/>
  <c r="D35" i="1"/>
  <c r="D34" i="1"/>
  <c r="D33" i="1"/>
  <c r="D55" i="1"/>
  <c r="D61" i="1"/>
  <c r="D60" i="1"/>
  <c r="D59" i="1"/>
  <c r="D58" i="1"/>
  <c r="D57" i="1"/>
  <c r="C5" i="1"/>
  <c r="C4" i="1"/>
  <c r="C6" i="1"/>
  <c r="C7" i="1"/>
  <c r="C8" i="1"/>
  <c r="C9" i="1"/>
  <c r="C10" i="1"/>
  <c r="C11" i="1"/>
  <c r="C12" i="1"/>
  <c r="C13" i="1"/>
  <c r="C14" i="1"/>
  <c r="C15" i="1"/>
  <c r="C3" i="1"/>
  <c r="D13" i="1" l="1"/>
  <c r="D5" i="1"/>
  <c r="D14" i="1"/>
  <c r="D15" i="1"/>
  <c r="D9" i="1"/>
  <c r="D7" i="1"/>
  <c r="D4" i="1"/>
  <c r="D6" i="1"/>
  <c r="D12" i="1"/>
  <c r="D11" i="1"/>
  <c r="D10" i="1"/>
  <c r="D8" i="1"/>
</calcChain>
</file>

<file path=xl/sharedStrings.xml><?xml version="1.0" encoding="utf-8"?>
<sst xmlns="http://schemas.openxmlformats.org/spreadsheetml/2006/main" count="85" uniqueCount="63">
  <si>
    <t>MUT_88SER_187SER_bj1,5.707218602512033</t>
    <phoneticPr fontId="1" type="noConversion"/>
  </si>
  <si>
    <t>MUT_84CYS_183CYS_bj1,5.625311377846829</t>
    <phoneticPr fontId="1" type="noConversion"/>
  </si>
  <si>
    <t>MUT_10LEU_109LEU_wildtype,5.687433921858611</t>
    <phoneticPr fontId="1" type="noConversion"/>
  </si>
  <si>
    <t>MUT_63PRO_162PRO_bj1,5.825166296244863</t>
    <phoneticPr fontId="1" type="noConversion"/>
  </si>
  <si>
    <t>MUT_50LEU_149LEU_bj1,5.7705350689465735</t>
    <phoneticPr fontId="1" type="noConversion"/>
  </si>
  <si>
    <t>MUT_57GLY_156GLY_bj1,5.645993120770447</t>
    <phoneticPr fontId="1" type="noConversion"/>
  </si>
  <si>
    <t>MUT_63ALA_162ALA_bj1,5.772194667228776</t>
    <phoneticPr fontId="1" type="noConversion"/>
  </si>
  <si>
    <t>MUT_71VAL_170VAL_bj1,5.683512596033788</t>
    <phoneticPr fontId="1" type="noConversion"/>
  </si>
  <si>
    <t>MUT_63GLN_162GLN_bj1,5.7048934087352405</t>
    <phoneticPr fontId="1" type="noConversion"/>
  </si>
  <si>
    <t>MUT_10PHE_109PHE_bj1,5.755804156859581</t>
    <phoneticPr fontId="1" type="noConversion"/>
  </si>
  <si>
    <t>MUT_64VAL_163VAL_bj1,5.773917957687076</t>
    <phoneticPr fontId="1" type="noConversion"/>
  </si>
  <si>
    <t>MUT_20THR_119THR_bj1,5.635848869434694</t>
    <phoneticPr fontId="1" type="noConversion"/>
  </si>
  <si>
    <t>MUT_41LYS_140LYS_bj1,5.699611217938496</t>
    <phoneticPr fontId="1" type="noConversion"/>
  </si>
  <si>
    <t>71V</t>
    <phoneticPr fontId="1" type="noConversion"/>
  </si>
  <si>
    <t>50L</t>
    <phoneticPr fontId="1" type="noConversion"/>
  </si>
  <si>
    <t>64V</t>
    <phoneticPr fontId="1" type="noConversion"/>
  </si>
  <si>
    <t>84C</t>
    <phoneticPr fontId="1" type="noConversion"/>
  </si>
  <si>
    <t>20T</t>
    <phoneticPr fontId="1" type="noConversion"/>
  </si>
  <si>
    <t>10F</t>
    <phoneticPr fontId="1" type="noConversion"/>
  </si>
  <si>
    <t>63A</t>
    <phoneticPr fontId="1" type="noConversion"/>
  </si>
  <si>
    <t>63P</t>
    <phoneticPr fontId="1" type="noConversion"/>
  </si>
  <si>
    <t>63Q</t>
    <phoneticPr fontId="1" type="noConversion"/>
  </si>
  <si>
    <t>88S</t>
    <phoneticPr fontId="1" type="noConversion"/>
  </si>
  <si>
    <t>41K</t>
    <phoneticPr fontId="1" type="noConversion"/>
  </si>
  <si>
    <t>57G</t>
    <phoneticPr fontId="1" type="noConversion"/>
  </si>
  <si>
    <t>Mutation</t>
    <phoneticPr fontId="1" type="noConversion"/>
  </si>
  <si>
    <t>Affinity(-log10)</t>
    <phoneticPr fontId="1" type="noConversion"/>
  </si>
  <si>
    <t>Ratio</t>
    <phoneticPr fontId="1" type="noConversion"/>
  </si>
  <si>
    <t>Affinity</t>
    <phoneticPr fontId="1" type="noConversion"/>
  </si>
  <si>
    <t>Average FC</t>
    <phoneticPr fontId="1" type="noConversion"/>
  </si>
  <si>
    <t>Median</t>
    <phoneticPr fontId="1" type="noConversion"/>
  </si>
  <si>
    <t>Unrelaxed</t>
    <phoneticPr fontId="1" type="noConversion"/>
  </si>
  <si>
    <t>Relaxed from crystal</t>
    <phoneticPr fontId="1" type="noConversion"/>
  </si>
  <si>
    <t>MUT_41LYS_140LYS_bj1</t>
  </si>
  <si>
    <t>MUT_20THR_119THR_bj1</t>
  </si>
  <si>
    <t>MUT_64VAL_163VAL_bj1</t>
  </si>
  <si>
    <t>MUT_10PHE_109PHE_bj1</t>
  </si>
  <si>
    <t>MUT_71VAL_170VAL_bj1</t>
  </si>
  <si>
    <t>MUT_63ALA_162ALA_bj1</t>
  </si>
  <si>
    <t>MUT_63GLN_162GLN_bj1</t>
  </si>
  <si>
    <t>MUT_84CYS_183CYS_bj1</t>
  </si>
  <si>
    <t>MUT_57GLY_156GLY_bj1</t>
  </si>
  <si>
    <t>MUT_50LEU_149LEU_bj1</t>
  </si>
  <si>
    <t>MUT_10LEU_109LEU_wildtype</t>
  </si>
  <si>
    <t>MUT_88SER_187SER_bj1</t>
  </si>
  <si>
    <t>MUT_63PRO_162PRO_bj1</t>
  </si>
  <si>
    <t>MUT_64VAL_163VAL_bj1_0001</t>
  </si>
  <si>
    <t>MUT_10LEU_109LEU_wildtype_0001</t>
  </si>
  <si>
    <t>MUT_63ALA_162ALA_bj1_0001</t>
  </si>
  <si>
    <t>MUT_20THR_119THR_bj1_0001</t>
  </si>
  <si>
    <t>MUT_71VAL_170VAL_bj1_0001</t>
  </si>
  <si>
    <t>MUT_50LEU_149LEU_bj1_0001</t>
  </si>
  <si>
    <t>MUT_63PRO_162PRO_bj1_0001</t>
  </si>
  <si>
    <t>MUT_63GLN_162GLN_bj1_0001</t>
  </si>
  <si>
    <t>MUT_10PHE_109PHE_bj1_0001</t>
  </si>
  <si>
    <t>MUT_88SER_187SER_bj1_0001</t>
  </si>
  <si>
    <t>MUT_84CYS_183CYS_bj1_0001</t>
  </si>
  <si>
    <t>MUT_57GLY_156GLY_bj1_0001</t>
  </si>
  <si>
    <t>MUT_41LYS_140LYS_bj1_0001</t>
  </si>
  <si>
    <t>Relaxed from pipeline</t>
    <phoneticPr fontId="1" type="noConversion"/>
  </si>
  <si>
    <t>Un</t>
    <phoneticPr fontId="1" type="noConversion"/>
  </si>
  <si>
    <t>RC</t>
    <phoneticPr fontId="1" type="noConversion"/>
  </si>
  <si>
    <t>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</si>
</sst>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A34" workbookViewId="0">
      <selection activeCell="D50" sqref="D50"/>
    </sheetView>
  </sheetViews>
  <sheetFormatPr defaultRowHeight="14.15" x14ac:dyDescent="0.35"/>
  <cols>
    <col min="1" max="1" width="10.35546875" customWidth="1"/>
    <col min="2" max="2" width="20.640625" style="1" customWidth="1"/>
    <col min="3" max="3" width="12.42578125" bestFit="1" customWidth="1"/>
    <col min="5" max="5" width="10.28515625" customWidth="1"/>
    <col min="6" max="6" width="12.42578125" bestFit="1" customWidth="1"/>
    <col min="9" max="9" width="13.42578125" bestFit="1" customWidth="1"/>
    <col min="13" max="13" width="13.640625" customWidth="1"/>
  </cols>
  <sheetData>
    <row r="1" spans="1:11" x14ac:dyDescent="0.35">
      <c r="A1" t="s">
        <v>31</v>
      </c>
    </row>
    <row r="2" spans="1:11" x14ac:dyDescent="0.35">
      <c r="A2" s="2" t="s">
        <v>25</v>
      </c>
      <c r="B2" s="3" t="s">
        <v>26</v>
      </c>
      <c r="C2" s="2" t="s">
        <v>28</v>
      </c>
      <c r="D2" s="2" t="s">
        <v>27</v>
      </c>
      <c r="E2" s="2" t="s">
        <v>29</v>
      </c>
      <c r="F2" s="2" t="s">
        <v>30</v>
      </c>
      <c r="H2" s="2" t="s">
        <v>60</v>
      </c>
      <c r="J2" s="2" t="s">
        <v>61</v>
      </c>
      <c r="K2" t="s">
        <v>62</v>
      </c>
    </row>
    <row r="3" spans="1:11" x14ac:dyDescent="0.35">
      <c r="A3" t="s">
        <v>2</v>
      </c>
      <c r="B3" s="1">
        <v>5.6874339218586103</v>
      </c>
      <c r="C3">
        <f>POWER(10,-B3)</f>
        <v>2.0538374951762137E-6</v>
      </c>
      <c r="G3" t="s">
        <v>18</v>
      </c>
      <c r="H3">
        <v>0.85433808119163368</v>
      </c>
      <c r="I3">
        <v>1.5</v>
      </c>
      <c r="J3">
        <v>1.0228242702232178</v>
      </c>
      <c r="K3">
        <v>1.1010193798753307</v>
      </c>
    </row>
    <row r="4" spans="1:11" x14ac:dyDescent="0.35">
      <c r="A4" t="s">
        <v>9</v>
      </c>
      <c r="B4" s="1">
        <v>5.7558041568595799</v>
      </c>
      <c r="C4">
        <f t="shared" ref="C4:C15" si="0">POWER(10,-B4)</f>
        <v>1.7546715847082777E-6</v>
      </c>
      <c r="D4">
        <f>C4/$C$3</f>
        <v>0.85433808119163368</v>
      </c>
      <c r="E4">
        <v>1.5</v>
      </c>
      <c r="F4">
        <v>1.5</v>
      </c>
      <c r="G4" t="s">
        <v>17</v>
      </c>
      <c r="H4">
        <v>1.126120987334551</v>
      </c>
      <c r="I4">
        <v>0.5</v>
      </c>
      <c r="J4">
        <v>1.2820740050500257</v>
      </c>
      <c r="K4">
        <v>1.2226532542956665</v>
      </c>
    </row>
    <row r="5" spans="1:11" x14ac:dyDescent="0.35">
      <c r="A5" t="s">
        <v>11</v>
      </c>
      <c r="B5" s="1">
        <v>5.6358488694346898</v>
      </c>
      <c r="C5">
        <f t="shared" si="0"/>
        <v>2.3128695078925588E-6</v>
      </c>
      <c r="D5">
        <f>C5/$C$3</f>
        <v>1.126120987334551</v>
      </c>
      <c r="E5">
        <v>0.5</v>
      </c>
      <c r="F5">
        <v>0.5</v>
      </c>
      <c r="G5" t="s">
        <v>23</v>
      </c>
      <c r="H5">
        <v>0.97235019116863686</v>
      </c>
      <c r="I5">
        <v>0.6</v>
      </c>
      <c r="J5">
        <v>0.98674199412886276</v>
      </c>
      <c r="K5">
        <v>0.96211053656429413</v>
      </c>
    </row>
    <row r="6" spans="1:11" x14ac:dyDescent="0.35">
      <c r="A6" t="s">
        <v>12</v>
      </c>
      <c r="B6" s="1">
        <v>5.6996112179384903</v>
      </c>
      <c r="C6">
        <f t="shared" si="0"/>
        <v>1.9970492810639057E-6</v>
      </c>
      <c r="D6">
        <f t="shared" ref="D6:D15" si="1">C6/$C$3</f>
        <v>0.97235019116863686</v>
      </c>
      <c r="E6">
        <v>0.6</v>
      </c>
      <c r="F6">
        <v>0.6</v>
      </c>
      <c r="G6" t="s">
        <v>14</v>
      </c>
      <c r="H6">
        <v>0.82584558792434437</v>
      </c>
      <c r="I6">
        <v>0.1</v>
      </c>
      <c r="J6">
        <v>0.88096509847283844</v>
      </c>
      <c r="K6">
        <v>1.0065906214388383</v>
      </c>
    </row>
    <row r="7" spans="1:11" x14ac:dyDescent="0.35">
      <c r="A7" t="s">
        <v>4</v>
      </c>
      <c r="B7" s="1">
        <v>5.77053506894657</v>
      </c>
      <c r="C7">
        <f t="shared" si="0"/>
        <v>1.6961526337048629E-6</v>
      </c>
      <c r="D7">
        <f t="shared" si="1"/>
        <v>0.82584558792434437</v>
      </c>
      <c r="E7">
        <v>0.1</v>
      </c>
      <c r="F7">
        <v>0.1</v>
      </c>
      <c r="G7" t="s">
        <v>14</v>
      </c>
      <c r="H7">
        <v>0.82584558792434437</v>
      </c>
      <c r="I7">
        <v>0.1</v>
      </c>
      <c r="J7">
        <v>0.88096509847283844</v>
      </c>
      <c r="K7">
        <v>1.0065906214388383</v>
      </c>
    </row>
    <row r="8" spans="1:11" x14ac:dyDescent="0.35">
      <c r="A8" t="s">
        <v>5</v>
      </c>
      <c r="B8" s="1">
        <v>5.6459931207704397</v>
      </c>
      <c r="C8">
        <f t="shared" si="0"/>
        <v>2.2594715599928708E-6</v>
      </c>
      <c r="D8">
        <f t="shared" si="1"/>
        <v>1.1001218768766388</v>
      </c>
      <c r="E8">
        <v>1</v>
      </c>
      <c r="F8">
        <v>1</v>
      </c>
      <c r="G8" t="s">
        <v>14</v>
      </c>
      <c r="H8">
        <v>0.82584558792434437</v>
      </c>
      <c r="I8">
        <v>0.1</v>
      </c>
      <c r="J8">
        <v>0.88096509847283844</v>
      </c>
      <c r="K8">
        <v>1.0065906214388383</v>
      </c>
    </row>
    <row r="9" spans="1:11" x14ac:dyDescent="0.35">
      <c r="A9" t="s">
        <v>6</v>
      </c>
      <c r="B9" s="1">
        <v>5.7721946672287698</v>
      </c>
      <c r="C9">
        <f t="shared" si="0"/>
        <v>1.6896833818131371E-6</v>
      </c>
      <c r="D9">
        <f t="shared" si="1"/>
        <v>0.82269575162672104</v>
      </c>
      <c r="E9">
        <v>0.4</v>
      </c>
      <c r="F9">
        <v>0.4</v>
      </c>
      <c r="G9" t="s">
        <v>24</v>
      </c>
      <c r="H9">
        <v>1.1001218768766388</v>
      </c>
      <c r="I9">
        <v>1</v>
      </c>
      <c r="J9">
        <v>1.3495537303195595</v>
      </c>
      <c r="K9">
        <v>1.2886640587332423</v>
      </c>
    </row>
    <row r="10" spans="1:11" x14ac:dyDescent="0.35">
      <c r="A10" t="s">
        <v>8</v>
      </c>
      <c r="B10" s="1">
        <v>5.7048934087352396</v>
      </c>
      <c r="C10">
        <f t="shared" si="0"/>
        <v>1.9729068980038583E-6</v>
      </c>
      <c r="D10">
        <f t="shared" si="1"/>
        <v>0.9605954232686692</v>
      </c>
      <c r="E10">
        <v>0.6</v>
      </c>
      <c r="F10">
        <v>0.6</v>
      </c>
      <c r="G10" t="s">
        <v>24</v>
      </c>
      <c r="H10">
        <v>1.1001218768766388</v>
      </c>
      <c r="I10">
        <v>1</v>
      </c>
      <c r="J10">
        <v>1.3495537303195595</v>
      </c>
      <c r="K10">
        <v>1.2886640587332423</v>
      </c>
    </row>
    <row r="11" spans="1:11" x14ac:dyDescent="0.35">
      <c r="A11" t="s">
        <v>3</v>
      </c>
      <c r="B11" s="1">
        <v>5.82516629624486</v>
      </c>
      <c r="C11">
        <f t="shared" si="0"/>
        <v>1.4956628402982318E-6</v>
      </c>
      <c r="D11">
        <f t="shared" si="1"/>
        <v>0.72822842304274327</v>
      </c>
      <c r="E11">
        <v>0.875</v>
      </c>
      <c r="F11">
        <v>0.9</v>
      </c>
      <c r="G11" t="s">
        <v>24</v>
      </c>
      <c r="H11">
        <v>1.1001218768766388</v>
      </c>
      <c r="I11">
        <v>1</v>
      </c>
      <c r="J11">
        <v>1.3495537303195595</v>
      </c>
      <c r="K11">
        <v>1.2886640587332423</v>
      </c>
    </row>
    <row r="12" spans="1:11" x14ac:dyDescent="0.35">
      <c r="A12" t="s">
        <v>10</v>
      </c>
      <c r="B12" s="1">
        <v>5.7739179576870701</v>
      </c>
      <c r="C12">
        <f t="shared" si="0"/>
        <v>1.6829919640555777E-6</v>
      </c>
      <c r="D12">
        <f t="shared" si="1"/>
        <v>0.81943774422678051</v>
      </c>
      <c r="E12">
        <v>0.75</v>
      </c>
      <c r="F12">
        <v>0.75</v>
      </c>
      <c r="G12" t="s">
        <v>19</v>
      </c>
      <c r="H12">
        <v>0.82269575162672104</v>
      </c>
      <c r="I12">
        <v>0.4</v>
      </c>
      <c r="J12">
        <v>0.93330945745519778</v>
      </c>
      <c r="K12">
        <v>1.0611809803447809</v>
      </c>
    </row>
    <row r="13" spans="1:11" x14ac:dyDescent="0.35">
      <c r="A13" t="s">
        <v>7</v>
      </c>
      <c r="B13" s="1">
        <v>5.68351259603378</v>
      </c>
      <c r="C13">
        <f t="shared" si="0"/>
        <v>2.0724659500698523E-6</v>
      </c>
      <c r="D13">
        <f t="shared" si="1"/>
        <v>1.0090700724557764</v>
      </c>
      <c r="E13">
        <v>0.93333333333333324</v>
      </c>
      <c r="F13">
        <v>1</v>
      </c>
      <c r="G13" t="s">
        <v>20</v>
      </c>
      <c r="H13">
        <v>0.72822842304274327</v>
      </c>
      <c r="I13">
        <v>1.1000000000000001</v>
      </c>
      <c r="J13">
        <v>0.76060097206438915</v>
      </c>
      <c r="K13">
        <v>0.99241940418665253</v>
      </c>
    </row>
    <row r="14" spans="1:11" x14ac:dyDescent="0.35">
      <c r="A14" t="s">
        <v>1</v>
      </c>
      <c r="B14" s="1">
        <v>5.6253113778468196</v>
      </c>
      <c r="C14">
        <f t="shared" si="0"/>
        <v>2.3696741017566786E-6</v>
      </c>
      <c r="D14">
        <f t="shared" si="1"/>
        <v>1.1537787713595944</v>
      </c>
      <c r="E14">
        <v>1.2</v>
      </c>
      <c r="F14">
        <v>1.2</v>
      </c>
      <c r="G14" t="s">
        <v>20</v>
      </c>
      <c r="H14">
        <v>0.72822842304274327</v>
      </c>
      <c r="I14">
        <v>0.6</v>
      </c>
      <c r="J14">
        <v>0.76060097206438915</v>
      </c>
      <c r="K14">
        <v>0.99241940418665253</v>
      </c>
    </row>
    <row r="15" spans="1:11" x14ac:dyDescent="0.35">
      <c r="A15" t="s">
        <v>0</v>
      </c>
      <c r="B15" s="1">
        <v>5.7072186025120297</v>
      </c>
      <c r="C15">
        <f t="shared" si="0"/>
        <v>1.9623722663809912E-6</v>
      </c>
      <c r="D15">
        <f t="shared" si="1"/>
        <v>0.95546618025523244</v>
      </c>
      <c r="E15">
        <v>1.6</v>
      </c>
      <c r="F15">
        <v>1.6</v>
      </c>
      <c r="G15" t="s">
        <v>20</v>
      </c>
      <c r="H15">
        <v>0.72822842304274327</v>
      </c>
      <c r="I15">
        <v>0.8</v>
      </c>
      <c r="J15">
        <v>0.76060097206438915</v>
      </c>
      <c r="K15">
        <v>0.99241940418665253</v>
      </c>
    </row>
    <row r="16" spans="1:11" x14ac:dyDescent="0.35">
      <c r="G16" t="s">
        <v>20</v>
      </c>
      <c r="H16">
        <v>0.72822842304274327</v>
      </c>
      <c r="I16">
        <v>1</v>
      </c>
      <c r="J16">
        <v>0.76060097206438915</v>
      </c>
      <c r="K16">
        <v>0.99241940418665253</v>
      </c>
    </row>
    <row r="17" spans="1:11" x14ac:dyDescent="0.35">
      <c r="G17" t="s">
        <v>21</v>
      </c>
      <c r="H17">
        <v>0.9605954232686692</v>
      </c>
      <c r="I17">
        <v>0.6</v>
      </c>
      <c r="J17">
        <v>0.81260468491198545</v>
      </c>
      <c r="K17">
        <v>0.84465965538552878</v>
      </c>
    </row>
    <row r="18" spans="1:11" x14ac:dyDescent="0.35">
      <c r="G18" t="s">
        <v>15</v>
      </c>
      <c r="H18">
        <v>0.81943774422678051</v>
      </c>
      <c r="I18">
        <v>0.6</v>
      </c>
      <c r="J18">
        <v>0.79823989815538943</v>
      </c>
      <c r="K18">
        <v>0.79866693269374389</v>
      </c>
    </row>
    <row r="19" spans="1:11" x14ac:dyDescent="0.35">
      <c r="G19" t="s">
        <v>15</v>
      </c>
      <c r="H19">
        <v>0.81943774422678051</v>
      </c>
      <c r="I19">
        <v>0.9</v>
      </c>
      <c r="J19">
        <v>0.79823989815538943</v>
      </c>
      <c r="K19">
        <v>0.79866693269374389</v>
      </c>
    </row>
    <row r="20" spans="1:11" x14ac:dyDescent="0.35">
      <c r="G20" t="s">
        <v>13</v>
      </c>
      <c r="H20">
        <v>1.0090700724557764</v>
      </c>
      <c r="I20">
        <v>0.6</v>
      </c>
      <c r="J20">
        <v>1.0125497266932129</v>
      </c>
      <c r="K20">
        <v>0.90760397370278889</v>
      </c>
    </row>
    <row r="21" spans="1:11" x14ac:dyDescent="0.35">
      <c r="G21" t="s">
        <v>13</v>
      </c>
      <c r="H21">
        <v>1.0090700724557764</v>
      </c>
      <c r="I21">
        <v>1</v>
      </c>
      <c r="J21">
        <v>1.0125497266932129</v>
      </c>
      <c r="K21">
        <v>0.90760397370278889</v>
      </c>
    </row>
    <row r="22" spans="1:11" x14ac:dyDescent="0.35">
      <c r="G22" t="s">
        <v>13</v>
      </c>
      <c r="H22">
        <v>1.0090700724557764</v>
      </c>
      <c r="I22">
        <v>1.2</v>
      </c>
      <c r="J22">
        <v>1.0125497266932129</v>
      </c>
      <c r="K22">
        <v>0.90760397370278889</v>
      </c>
    </row>
    <row r="23" spans="1:11" x14ac:dyDescent="0.35">
      <c r="G23" t="s">
        <v>16</v>
      </c>
      <c r="H23">
        <v>1.1537787713595944</v>
      </c>
      <c r="I23">
        <v>1.2</v>
      </c>
      <c r="J23">
        <v>1.3504804161391464</v>
      </c>
      <c r="K23">
        <v>1.2133135023662671</v>
      </c>
    </row>
    <row r="24" spans="1:11" x14ac:dyDescent="0.35">
      <c r="G24" t="s">
        <v>22</v>
      </c>
      <c r="H24">
        <v>0.95546618025523244</v>
      </c>
      <c r="I24">
        <v>1.6</v>
      </c>
      <c r="J24">
        <v>0.88433587385327594</v>
      </c>
      <c r="K24">
        <v>1.1205323264091549</v>
      </c>
    </row>
    <row r="28" spans="1:11" x14ac:dyDescent="0.35">
      <c r="A28" t="s">
        <v>32</v>
      </c>
    </row>
    <row r="29" spans="1:11" x14ac:dyDescent="0.35">
      <c r="A29" s="2" t="s">
        <v>25</v>
      </c>
      <c r="B29" s="3" t="s">
        <v>26</v>
      </c>
      <c r="C29" s="2" t="s">
        <v>28</v>
      </c>
      <c r="D29" s="2" t="s">
        <v>27</v>
      </c>
      <c r="E29" s="2" t="s">
        <v>29</v>
      </c>
      <c r="F29" s="2" t="s">
        <v>30</v>
      </c>
    </row>
    <row r="30" spans="1:11" x14ac:dyDescent="0.35">
      <c r="A30" t="s">
        <v>43</v>
      </c>
      <c r="B30" s="1">
        <v>5.6874339218586103</v>
      </c>
      <c r="C30">
        <f>POWER(10,-B30)</f>
        <v>2.0538374951762137E-6</v>
      </c>
    </row>
    <row r="31" spans="1:11" x14ac:dyDescent="0.35">
      <c r="A31" t="s">
        <v>36</v>
      </c>
      <c r="B31" s="1">
        <v>5.6776328971670402</v>
      </c>
      <c r="C31">
        <f t="shared" ref="C31:C42" si="2">POWER(10,-B31)</f>
        <v>2.1007148371606923E-6</v>
      </c>
      <c r="D31">
        <f>C31/$C$30</f>
        <v>1.0228242702232178</v>
      </c>
      <c r="E31">
        <v>1.5</v>
      </c>
      <c r="F31">
        <v>1.5</v>
      </c>
    </row>
    <row r="32" spans="1:11" x14ac:dyDescent="0.35">
      <c r="A32" t="s">
        <v>34</v>
      </c>
      <c r="B32" s="1">
        <v>5.5795208272083903</v>
      </c>
      <c r="C32">
        <f t="shared" si="2"/>
        <v>2.6331716631624811E-6</v>
      </c>
      <c r="D32">
        <f t="shared" ref="D32:D42" si="3">C32/$C$30</f>
        <v>1.2820740050500257</v>
      </c>
      <c r="E32">
        <v>0.5</v>
      </c>
      <c r="F32">
        <v>0.5</v>
      </c>
    </row>
    <row r="33" spans="1:6" x14ac:dyDescent="0.35">
      <c r="A33" t="s">
        <v>33</v>
      </c>
      <c r="B33" s="1">
        <v>5.6932303103986204</v>
      </c>
      <c r="C33">
        <f t="shared" si="2"/>
        <v>2.0266077056068056E-6</v>
      </c>
      <c r="D33">
        <f t="shared" si="3"/>
        <v>0.98674199412886276</v>
      </c>
      <c r="E33">
        <v>0.6</v>
      </c>
      <c r="F33">
        <v>0.6</v>
      </c>
    </row>
    <row r="34" spans="1:6" x14ac:dyDescent="0.35">
      <c r="A34" t="s">
        <v>42</v>
      </c>
      <c r="B34" s="1">
        <v>5.74247521871433</v>
      </c>
      <c r="C34">
        <f t="shared" si="2"/>
        <v>1.8093591511851209E-6</v>
      </c>
      <c r="D34">
        <f t="shared" si="3"/>
        <v>0.88096509847283844</v>
      </c>
      <c r="E34">
        <v>0.1</v>
      </c>
      <c r="F34">
        <v>0.1</v>
      </c>
    </row>
    <row r="35" spans="1:6" x14ac:dyDescent="0.35">
      <c r="A35" t="s">
        <v>41</v>
      </c>
      <c r="B35" s="1">
        <v>5.5572437418828802</v>
      </c>
      <c r="C35">
        <f t="shared" si="2"/>
        <v>2.7717640530852393E-6</v>
      </c>
      <c r="D35">
        <f t="shared" si="3"/>
        <v>1.3495537303195595</v>
      </c>
      <c r="E35">
        <v>1</v>
      </c>
      <c r="F35">
        <v>1</v>
      </c>
    </row>
    <row r="36" spans="1:6" x14ac:dyDescent="0.35">
      <c r="A36" t="s">
        <v>38</v>
      </c>
      <c r="B36" s="1">
        <v>5.7174082551947203</v>
      </c>
      <c r="C36">
        <f t="shared" si="2"/>
        <v>1.9168659583240543E-6</v>
      </c>
      <c r="D36">
        <f t="shared" si="3"/>
        <v>0.93330945745519778</v>
      </c>
      <c r="E36">
        <v>0.4</v>
      </c>
      <c r="F36">
        <v>0.4</v>
      </c>
    </row>
    <row r="37" spans="1:6" x14ac:dyDescent="0.35">
      <c r="A37" t="s">
        <v>39</v>
      </c>
      <c r="B37" s="1">
        <v>5.7775546000218503</v>
      </c>
      <c r="C37">
        <f t="shared" si="2"/>
        <v>1.6689579706280885E-6</v>
      </c>
      <c r="D37">
        <f t="shared" si="3"/>
        <v>0.81260468491198545</v>
      </c>
      <c r="E37">
        <v>0.6</v>
      </c>
      <c r="F37">
        <v>0.6</v>
      </c>
    </row>
    <row r="38" spans="1:6" x14ac:dyDescent="0.35">
      <c r="A38" t="s">
        <v>45</v>
      </c>
      <c r="B38" s="1">
        <v>5.8062770457450101</v>
      </c>
      <c r="C38">
        <f t="shared" si="2"/>
        <v>1.5621507952933182E-6</v>
      </c>
      <c r="D38">
        <f t="shared" si="3"/>
        <v>0.76060097206438915</v>
      </c>
      <c r="E38">
        <v>0.875</v>
      </c>
      <c r="F38">
        <v>0.9</v>
      </c>
    </row>
    <row r="39" spans="1:6" x14ac:dyDescent="0.35">
      <c r="A39" t="s">
        <v>35</v>
      </c>
      <c r="B39" s="1">
        <v>5.7853004906735999</v>
      </c>
      <c r="C39">
        <f t="shared" si="2"/>
        <v>1.6394550329771809E-6</v>
      </c>
      <c r="D39">
        <f t="shared" si="3"/>
        <v>0.79823989815538943</v>
      </c>
      <c r="E39">
        <v>0.75</v>
      </c>
      <c r="F39">
        <v>0.75</v>
      </c>
    </row>
    <row r="40" spans="1:6" x14ac:dyDescent="0.35">
      <c r="A40" t="s">
        <v>37</v>
      </c>
      <c r="B40" s="1">
        <v>5.6820175610848302</v>
      </c>
      <c r="C40">
        <f t="shared" si="2"/>
        <v>2.0796125944129482E-6</v>
      </c>
      <c r="D40">
        <f t="shared" si="3"/>
        <v>1.0125497266932129</v>
      </c>
      <c r="E40">
        <v>0.93333333333333324</v>
      </c>
      <c r="F40">
        <v>1</v>
      </c>
    </row>
    <row r="41" spans="1:6" x14ac:dyDescent="0.35">
      <c r="A41" t="s">
        <v>40</v>
      </c>
      <c r="B41" s="1">
        <v>5.5569456311688104</v>
      </c>
      <c r="C41">
        <f t="shared" si="2"/>
        <v>2.7736673151677552E-6</v>
      </c>
      <c r="D41">
        <f t="shared" si="3"/>
        <v>1.3504804161391464</v>
      </c>
      <c r="E41">
        <v>1.2</v>
      </c>
      <c r="F41">
        <v>1.2</v>
      </c>
    </row>
    <row r="42" spans="1:6" x14ac:dyDescent="0.35">
      <c r="A42" t="s">
        <v>44</v>
      </c>
      <c r="B42" s="1">
        <v>5.7408166789530402</v>
      </c>
      <c r="C42">
        <f t="shared" si="2"/>
        <v>1.8162821760492804E-6</v>
      </c>
      <c r="D42">
        <f t="shared" si="3"/>
        <v>0.88433587385327594</v>
      </c>
      <c r="E42">
        <v>1.6</v>
      </c>
      <c r="F42">
        <v>1.6</v>
      </c>
    </row>
    <row r="47" spans="1:6" x14ac:dyDescent="0.35">
      <c r="A47" t="s">
        <v>59</v>
      </c>
    </row>
    <row r="48" spans="1:6" x14ac:dyDescent="0.35">
      <c r="A48" s="2" t="s">
        <v>25</v>
      </c>
      <c r="B48" s="3" t="s">
        <v>26</v>
      </c>
      <c r="C48" s="2" t="s">
        <v>28</v>
      </c>
      <c r="D48" s="2" t="s">
        <v>27</v>
      </c>
      <c r="E48" s="2" t="s">
        <v>29</v>
      </c>
      <c r="F48" s="2" t="s">
        <v>30</v>
      </c>
    </row>
    <row r="49" spans="1:4" x14ac:dyDescent="0.35">
      <c r="A49" t="s">
        <v>47</v>
      </c>
      <c r="B49" s="1">
        <v>5.6918255279090797</v>
      </c>
      <c r="C49">
        <f>POWER(10,-B49)</f>
        <v>2.0331736476363391E-6</v>
      </c>
    </row>
    <row r="50" spans="1:4" x14ac:dyDescent="0.35">
      <c r="A50" t="s">
        <v>54</v>
      </c>
      <c r="B50" s="1">
        <v>5.6500305645242097</v>
      </c>
      <c r="C50">
        <f t="shared" ref="C50:C61" si="4">POWER(10,-B50)</f>
        <v>2.2385635886994261E-6</v>
      </c>
      <c r="D50">
        <f>C50/$C$49</f>
        <v>1.1010193798753307</v>
      </c>
    </row>
    <row r="51" spans="1:4" x14ac:dyDescent="0.35">
      <c r="A51" t="s">
        <v>49</v>
      </c>
      <c r="B51" s="1">
        <v>5.6045222197670697</v>
      </c>
      <c r="C51">
        <f t="shared" si="4"/>
        <v>2.4858663768307608E-6</v>
      </c>
      <c r="D51">
        <f t="shared" ref="D51:D61" si="5">C51/$C$49</f>
        <v>1.2226532542956665</v>
      </c>
    </row>
    <row r="52" spans="1:4" x14ac:dyDescent="0.35">
      <c r="A52" t="s">
        <v>58</v>
      </c>
      <c r="B52" s="1">
        <v>5.7086005570540603</v>
      </c>
      <c r="C52">
        <f t="shared" si="4"/>
        <v>1.9561377890557813E-6</v>
      </c>
      <c r="D52">
        <f t="shared" si="5"/>
        <v>0.96211053656429413</v>
      </c>
    </row>
    <row r="53" spans="1:4" x14ac:dyDescent="0.35">
      <c r="A53" t="s">
        <v>51</v>
      </c>
      <c r="B53" s="1">
        <v>5.6889726482182503</v>
      </c>
      <c r="C53">
        <f t="shared" si="4"/>
        <v>2.0465735254673322E-6</v>
      </c>
      <c r="D53">
        <f t="shared" si="5"/>
        <v>1.0065906214388383</v>
      </c>
    </row>
    <row r="54" spans="1:4" x14ac:dyDescent="0.35">
      <c r="A54" t="s">
        <v>57</v>
      </c>
      <c r="B54" s="1">
        <v>5.5816858118386197</v>
      </c>
      <c r="C54">
        <f t="shared" si="4"/>
        <v>2.6200778048725156E-6</v>
      </c>
      <c r="D54">
        <f t="shared" si="5"/>
        <v>1.2886640587332423</v>
      </c>
    </row>
    <row r="55" spans="1:4" x14ac:dyDescent="0.35">
      <c r="A55" t="s">
        <v>48</v>
      </c>
      <c r="B55" s="1">
        <v>5.6660360704334396</v>
      </c>
      <c r="C55">
        <f t="shared" si="4"/>
        <v>2.1575652046099047E-6</v>
      </c>
      <c r="D55">
        <f t="shared" si="5"/>
        <v>1.0611809803447809</v>
      </c>
    </row>
    <row r="56" spans="1:4" x14ac:dyDescent="0.35">
      <c r="A56" t="s">
        <v>53</v>
      </c>
      <c r="B56" s="1">
        <v>5.7651437770221401</v>
      </c>
      <c r="C56">
        <f t="shared" si="4"/>
        <v>1.7173397525514488E-6</v>
      </c>
      <c r="D56">
        <f t="shared" si="5"/>
        <v>0.84465965538552878</v>
      </c>
    </row>
    <row r="57" spans="1:4" x14ac:dyDescent="0.35">
      <c r="A57" t="s">
        <v>52</v>
      </c>
      <c r="B57" s="1">
        <v>5.6951302807240598</v>
      </c>
      <c r="C57">
        <f t="shared" si="4"/>
        <v>2.0177609799952586E-6</v>
      </c>
      <c r="D57">
        <f t="shared" si="5"/>
        <v>0.99241940418665253</v>
      </c>
    </row>
    <row r="58" spans="1:4" x14ac:dyDescent="0.35">
      <c r="A58" t="s">
        <v>46</v>
      </c>
      <c r="B58" s="1">
        <v>5.7894598242527797</v>
      </c>
      <c r="C58">
        <f t="shared" si="4"/>
        <v>1.6238285607914658E-6</v>
      </c>
      <c r="D58">
        <f t="shared" si="5"/>
        <v>0.79866693269374389</v>
      </c>
    </row>
    <row r="59" spans="1:4" x14ac:dyDescent="0.35">
      <c r="A59" t="s">
        <v>50</v>
      </c>
      <c r="B59" s="1">
        <v>5.7339291392490503</v>
      </c>
      <c r="C59">
        <f t="shared" si="4"/>
        <v>1.8453164818225352E-6</v>
      </c>
      <c r="D59">
        <f t="shared" si="5"/>
        <v>0.90760397370278889</v>
      </c>
    </row>
    <row r="60" spans="1:4" x14ac:dyDescent="0.35">
      <c r="A60" t="s">
        <v>56</v>
      </c>
      <c r="B60" s="1">
        <v>5.6078524972351396</v>
      </c>
      <c r="C60">
        <f t="shared" si="4"/>
        <v>2.4668770393324451E-6</v>
      </c>
      <c r="D60">
        <f t="shared" si="5"/>
        <v>1.2133135023662671</v>
      </c>
    </row>
    <row r="61" spans="1:4" x14ac:dyDescent="0.35">
      <c r="A61" t="s">
        <v>55</v>
      </c>
      <c r="B61" s="1">
        <v>5.6424011378290704</v>
      </c>
      <c r="C61">
        <f t="shared" si="4"/>
        <v>2.2782367973797342E-6</v>
      </c>
      <c r="D61">
        <f t="shared" si="5"/>
        <v>1.1205323264091549</v>
      </c>
    </row>
  </sheetData>
  <sortState xmlns:xlrd2="http://schemas.microsoft.com/office/spreadsheetml/2017/richdata2" ref="A49:B61">
    <sortCondition ref="A49:A6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2024-10-11T12:06:51Z</dcterms:modified>
</cp:coreProperties>
</file>