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ee\Documents\git\excel\7-8-2021\"/>
    </mc:Choice>
  </mc:AlternateContent>
  <xr:revisionPtr revIDLastSave="0" documentId="8_{ABDFF765-F562-4221-8E33-A15088B3EAAC}" xr6:coauthVersionLast="36" xr6:coauthVersionMax="36" xr10:uidLastSave="{00000000-0000-0000-0000-000000000000}"/>
  <bookViews>
    <workbookView xWindow="0" yWindow="0" windowWidth="19200" windowHeight="6930" xr2:uid="{42B36FE7-4D29-4355-A77C-00DF7B9D41E5}"/>
  </bookViews>
  <sheets>
    <sheet name="Sheet1" sheetId="1" r:id="rId1"/>
  </sheets>
  <definedNames>
    <definedName name="Medicine">Sheet1!$A$4:$G$16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1" i="1" l="1"/>
  <c r="J8" i="1"/>
  <c r="J7" i="1"/>
  <c r="F7" i="1"/>
  <c r="F8" i="1"/>
  <c r="F9" i="1"/>
  <c r="F10" i="1"/>
  <c r="F11" i="1"/>
  <c r="F12" i="1"/>
  <c r="F13" i="1"/>
  <c r="F14" i="1"/>
  <c r="F15" i="1"/>
  <c r="F16" i="1"/>
  <c r="F6" i="1"/>
  <c r="F5" i="1"/>
  <c r="J9" i="1" s="1"/>
  <c r="J2" i="1"/>
  <c r="G5" i="1" l="1"/>
  <c r="G6" i="1"/>
  <c r="G10" i="1"/>
  <c r="G15" i="1"/>
  <c r="G11" i="1"/>
  <c r="G14" i="1"/>
  <c r="G9" i="1"/>
  <c r="G13" i="1"/>
  <c r="G16" i="1"/>
  <c r="G12" i="1"/>
  <c r="G8" i="1"/>
  <c r="G7" i="1"/>
  <c r="J10" i="1" l="1"/>
</calcChain>
</file>

<file path=xl/sharedStrings.xml><?xml version="1.0" encoding="utf-8"?>
<sst xmlns="http://schemas.openxmlformats.org/spreadsheetml/2006/main" count="53" uniqueCount="28">
  <si>
    <t>Medicine Database</t>
  </si>
  <si>
    <t>Medicine ID</t>
  </si>
  <si>
    <t>Status</t>
  </si>
  <si>
    <t>Category</t>
  </si>
  <si>
    <t>Purchase Cost</t>
  </si>
  <si>
    <t>Purchase Date</t>
  </si>
  <si>
    <t>Expiry Date</t>
  </si>
  <si>
    <t>Days to Expiry</t>
  </si>
  <si>
    <t>Today</t>
  </si>
  <si>
    <t>M1001</t>
  </si>
  <si>
    <t>M1002</t>
  </si>
  <si>
    <t>M1003</t>
  </si>
  <si>
    <t>M1004</t>
  </si>
  <si>
    <t>M1005</t>
  </si>
  <si>
    <t>M1006</t>
  </si>
  <si>
    <t>M1007</t>
  </si>
  <si>
    <t>M1008</t>
  </si>
  <si>
    <t>M1009</t>
  </si>
  <si>
    <t>M1010</t>
  </si>
  <si>
    <t>M1011</t>
  </si>
  <si>
    <t>M1012</t>
  </si>
  <si>
    <t>Out</t>
  </si>
  <si>
    <t>In</t>
  </si>
  <si>
    <t>A</t>
  </si>
  <si>
    <t>B</t>
  </si>
  <si>
    <t>C</t>
  </si>
  <si>
    <t>D</t>
  </si>
  <si>
    <t>Search: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</si>
</sst>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6"/>
      <color theme="8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1">
    <xf numFmtId="0" fontId="0" fillId="0" borderId="0" xfId="0"/>
    <xf numFmtId="0" fontId="3" fillId="0" borderId="0" xfId="0" applyFont="1" applyAlignment="1"/>
    <xf numFmtId="0" fontId="4" fillId="0" borderId="0" xfId="0" applyFont="1" applyAlignmen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2" borderId="9" xfId="0" applyFill="1" applyBorder="1"/>
    <xf numFmtId="14" fontId="0" fillId="2" borderId="11" xfId="0" applyNumberFormat="1" applyFill="1" applyBorder="1"/>
    <xf numFmtId="0" fontId="0" fillId="5" borderId="0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5" xfId="0" applyBorder="1" applyAlignment="1"/>
    <xf numFmtId="44" fontId="0" fillId="4" borderId="7" xfId="1" applyFont="1" applyFill="1" applyBorder="1" applyAlignment="1">
      <alignment horizontal="center"/>
    </xf>
    <xf numFmtId="44" fontId="0" fillId="0" borderId="8" xfId="1" applyFont="1" applyBorder="1" applyAlignment="1"/>
    <xf numFmtId="0" fontId="5" fillId="6" borderId="1" xfId="0" applyFont="1" applyFill="1" applyBorder="1" applyAlignment="1"/>
    <xf numFmtId="0" fontId="0" fillId="6" borderId="2" xfId="0" applyFill="1" applyBorder="1" applyAlignment="1"/>
    <xf numFmtId="0" fontId="0" fillId="6" borderId="3" xfId="0" applyFill="1" applyBorder="1" applyAlignment="1"/>
    <xf numFmtId="0" fontId="0" fillId="3" borderId="4" xfId="0" applyFill="1" applyBorder="1"/>
    <xf numFmtId="0" fontId="0" fillId="3" borderId="0" xfId="0" applyFill="1" applyBorder="1"/>
    <xf numFmtId="164" fontId="0" fillId="3" borderId="0" xfId="0" applyNumberFormat="1" applyFill="1" applyBorder="1"/>
    <xf numFmtId="14" fontId="0" fillId="3" borderId="0" xfId="0" applyNumberFormat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164" fontId="0" fillId="3" borderId="7" xfId="0" applyNumberFormat="1" applyFill="1" applyBorder="1"/>
    <xf numFmtId="14" fontId="0" fillId="3" borderId="7" xfId="0" applyNumberFormat="1" applyFill="1" applyBorder="1"/>
    <xf numFmtId="0" fontId="0" fillId="3" borderId="8" xfId="0" applyFill="1" applyBorder="1"/>
    <xf numFmtId="0" fontId="2" fillId="7" borderId="9" xfId="0" applyFont="1" applyFill="1" applyBorder="1" applyAlignment="1">
      <alignment horizontal="center"/>
    </xf>
    <xf numFmtId="0" fontId="2" fillId="7" borderId="10" xfId="0" applyFont="1" applyFill="1" applyBorder="1" applyAlignment="1">
      <alignment horizontal="center"/>
    </xf>
    <xf numFmtId="0" fontId="2" fillId="7" borderId="11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DF6FF-42DA-4816-8834-842A9066911F}">
  <dimension ref="A2:K16"/>
  <sheetViews>
    <sheetView tabSelected="1" workbookViewId="0">
      <selection activeCell="J5" sqref="J5:K5"/>
    </sheetView>
  </sheetViews>
  <sheetFormatPr defaultRowHeight="14.5" x14ac:dyDescent="0.35"/>
  <cols>
    <col min="1" max="1" width="13.81640625" customWidth="1"/>
    <col min="3" max="3" width="12" customWidth="1"/>
    <col min="4" max="4" width="13.6328125" customWidth="1"/>
    <col min="5" max="5" width="14.7265625" customWidth="1"/>
    <col min="6" max="6" width="12.7265625" customWidth="1"/>
    <col min="7" max="7" width="14.90625" customWidth="1"/>
    <col min="9" max="9" width="15" customWidth="1"/>
    <col min="10" max="10" width="11.54296875" customWidth="1"/>
  </cols>
  <sheetData>
    <row r="2" spans="1:11" ht="21" x14ac:dyDescent="0.5">
      <c r="C2" s="1" t="s">
        <v>0</v>
      </c>
      <c r="D2" s="2"/>
      <c r="I2" s="7" t="s">
        <v>8</v>
      </c>
      <c r="J2" s="8">
        <f ca="1">TODAY()</f>
        <v>44385</v>
      </c>
    </row>
    <row r="4" spans="1:11" ht="19" customHeight="1" x14ac:dyDescent="0.5">
      <c r="A4" s="28" t="s">
        <v>1</v>
      </c>
      <c r="B4" s="29" t="s">
        <v>2</v>
      </c>
      <c r="C4" s="29" t="s">
        <v>3</v>
      </c>
      <c r="D4" s="29" t="s">
        <v>4</v>
      </c>
      <c r="E4" s="29" t="s">
        <v>5</v>
      </c>
      <c r="F4" s="29" t="s">
        <v>6</v>
      </c>
      <c r="G4" s="30" t="s">
        <v>7</v>
      </c>
      <c r="I4" s="15" t="s">
        <v>27</v>
      </c>
      <c r="J4" s="16"/>
      <c r="K4" s="17"/>
    </row>
    <row r="5" spans="1:11" x14ac:dyDescent="0.35">
      <c r="A5" s="18" t="s">
        <v>9</v>
      </c>
      <c r="B5" s="19" t="s">
        <v>21</v>
      </c>
      <c r="C5" s="19" t="s">
        <v>23</v>
      </c>
      <c r="D5" s="20">
        <v>25.99</v>
      </c>
      <c r="E5" s="21">
        <v>42778</v>
      </c>
      <c r="F5" s="21">
        <f>DATE(YEAR(E5)+2,MONTH(E5),DAY(E5)+2)</f>
        <v>43510</v>
      </c>
      <c r="G5" s="22">
        <f ca="1">F5-$J$2</f>
        <v>-875</v>
      </c>
      <c r="I5" s="3" t="s">
        <v>1</v>
      </c>
      <c r="J5" s="9" t="s">
        <v>20</v>
      </c>
      <c r="K5" s="10"/>
    </row>
    <row r="6" spans="1:11" x14ac:dyDescent="0.35">
      <c r="A6" s="18" t="s">
        <v>10</v>
      </c>
      <c r="B6" s="19" t="s">
        <v>21</v>
      </c>
      <c r="C6" s="19" t="s">
        <v>24</v>
      </c>
      <c r="D6" s="20">
        <v>12.99</v>
      </c>
      <c r="E6" s="21">
        <v>44309</v>
      </c>
      <c r="F6" s="21">
        <f>DATE(YEAR(E6)+2,MONTH(E6),DAY(E6)+2)</f>
        <v>45041</v>
      </c>
      <c r="G6" s="22">
        <f ca="1">F6-$J$2</f>
        <v>656</v>
      </c>
      <c r="I6" s="3"/>
      <c r="J6" s="4"/>
      <c r="K6" s="5"/>
    </row>
    <row r="7" spans="1:11" x14ac:dyDescent="0.35">
      <c r="A7" s="18" t="s">
        <v>11</v>
      </c>
      <c r="B7" s="19" t="s">
        <v>22</v>
      </c>
      <c r="C7" s="19" t="s">
        <v>25</v>
      </c>
      <c r="D7" s="20">
        <v>14</v>
      </c>
      <c r="E7" s="21">
        <v>39943</v>
      </c>
      <c r="F7" s="21">
        <f t="shared" ref="F7:F16" si="0">DATE(YEAR(E7)+2,MONTH(E7),DAY(E7)+2)</f>
        <v>40675</v>
      </c>
      <c r="G7" s="22">
        <f ca="1">F7-$J$2</f>
        <v>-3710</v>
      </c>
      <c r="I7" s="3" t="s">
        <v>2</v>
      </c>
      <c r="J7" s="11" t="str">
        <f>VLOOKUP($J$5,Medicine,MATCH(I7,$A$4:$G$4,0),0)</f>
        <v>Out</v>
      </c>
      <c r="K7" s="12"/>
    </row>
    <row r="8" spans="1:11" x14ac:dyDescent="0.35">
      <c r="A8" s="18" t="s">
        <v>12</v>
      </c>
      <c r="B8" s="19" t="s">
        <v>21</v>
      </c>
      <c r="C8" s="19" t="s">
        <v>25</v>
      </c>
      <c r="D8" s="20">
        <v>22</v>
      </c>
      <c r="E8" s="21">
        <v>42135</v>
      </c>
      <c r="F8" s="21">
        <f t="shared" si="0"/>
        <v>42868</v>
      </c>
      <c r="G8" s="22">
        <f ca="1">F8-$J$2</f>
        <v>-1517</v>
      </c>
      <c r="I8" s="3" t="s">
        <v>3</v>
      </c>
      <c r="J8" s="11" t="str">
        <f>VLOOKUP($J$5,Medicine,MATCH(I8,$A$4:$G$4,0),0)</f>
        <v>A</v>
      </c>
      <c r="K8" s="12"/>
    </row>
    <row r="9" spans="1:11" x14ac:dyDescent="0.35">
      <c r="A9" s="18" t="s">
        <v>13</v>
      </c>
      <c r="B9" s="19" t="s">
        <v>21</v>
      </c>
      <c r="C9" s="19" t="s">
        <v>25</v>
      </c>
      <c r="D9" s="20">
        <v>25.49</v>
      </c>
      <c r="E9" s="21">
        <v>42136</v>
      </c>
      <c r="F9" s="21">
        <f t="shared" si="0"/>
        <v>42869</v>
      </c>
      <c r="G9" s="22">
        <f ca="1">F9-$J$2</f>
        <v>-1516</v>
      </c>
      <c r="I9" s="3" t="s">
        <v>6</v>
      </c>
      <c r="J9" s="11">
        <f>VLOOKUP($J$5,Medicine,MATCH(I9,$A$4:$G$4,0),0)</f>
        <v>42876</v>
      </c>
      <c r="K9" s="12"/>
    </row>
    <row r="10" spans="1:11" x14ac:dyDescent="0.35">
      <c r="A10" s="18" t="s">
        <v>14</v>
      </c>
      <c r="B10" s="19" t="s">
        <v>21</v>
      </c>
      <c r="C10" s="19" t="s">
        <v>26</v>
      </c>
      <c r="D10" s="20">
        <v>5.99</v>
      </c>
      <c r="E10" s="21">
        <v>42137</v>
      </c>
      <c r="F10" s="21">
        <f t="shared" si="0"/>
        <v>42870</v>
      </c>
      <c r="G10" s="22">
        <f ca="1">F10-$J$2</f>
        <v>-1515</v>
      </c>
      <c r="I10" s="3" t="s">
        <v>7</v>
      </c>
      <c r="J10" s="11">
        <f ca="1">VLOOKUP($J$5,Medicine,MATCH(I10,$A$4:$G$4,0),0)</f>
        <v>-1509</v>
      </c>
      <c r="K10" s="12"/>
    </row>
    <row r="11" spans="1:11" x14ac:dyDescent="0.35">
      <c r="A11" s="18" t="s">
        <v>15</v>
      </c>
      <c r="B11" s="19" t="s">
        <v>22</v>
      </c>
      <c r="C11" s="19" t="s">
        <v>24</v>
      </c>
      <c r="D11" s="20">
        <v>45.99</v>
      </c>
      <c r="E11" s="21">
        <v>42138</v>
      </c>
      <c r="F11" s="21">
        <f t="shared" si="0"/>
        <v>42871</v>
      </c>
      <c r="G11" s="22">
        <f ca="1">F11-$J$2</f>
        <v>-1514</v>
      </c>
      <c r="I11" s="6" t="s">
        <v>4</v>
      </c>
      <c r="J11" s="13">
        <f>VLOOKUP($J$5,Medicine,MATCH(I11,$A$4:$G$4,0),0)</f>
        <v>28.75</v>
      </c>
      <c r="K11" s="14"/>
    </row>
    <row r="12" spans="1:11" x14ac:dyDescent="0.35">
      <c r="A12" s="18" t="s">
        <v>16</v>
      </c>
      <c r="B12" s="19" t="s">
        <v>21</v>
      </c>
      <c r="C12" s="19" t="s">
        <v>24</v>
      </c>
      <c r="D12" s="20">
        <v>17.5</v>
      </c>
      <c r="E12" s="21">
        <v>42139</v>
      </c>
      <c r="F12" s="21">
        <f t="shared" si="0"/>
        <v>42872</v>
      </c>
      <c r="G12" s="22">
        <f ca="1">F12-$J$2</f>
        <v>-1513</v>
      </c>
    </row>
    <row r="13" spans="1:11" x14ac:dyDescent="0.35">
      <c r="A13" s="18" t="s">
        <v>17</v>
      </c>
      <c r="B13" s="19" t="s">
        <v>21</v>
      </c>
      <c r="C13" s="19" t="s">
        <v>23</v>
      </c>
      <c r="D13" s="20">
        <v>30</v>
      </c>
      <c r="E13" s="21">
        <v>42140</v>
      </c>
      <c r="F13" s="21">
        <f t="shared" si="0"/>
        <v>42873</v>
      </c>
      <c r="G13" s="22">
        <f ca="1">F13-$J$2</f>
        <v>-1512</v>
      </c>
    </row>
    <row r="14" spans="1:11" x14ac:dyDescent="0.35">
      <c r="A14" s="18" t="s">
        <v>18</v>
      </c>
      <c r="B14" s="19" t="s">
        <v>22</v>
      </c>
      <c r="C14" s="19" t="s">
        <v>23</v>
      </c>
      <c r="D14" s="20">
        <v>9.99</v>
      </c>
      <c r="E14" s="21">
        <v>42141</v>
      </c>
      <c r="F14" s="21">
        <f t="shared" si="0"/>
        <v>42874</v>
      </c>
      <c r="G14" s="22">
        <f ca="1">F14-$J$2</f>
        <v>-1511</v>
      </c>
    </row>
    <row r="15" spans="1:11" x14ac:dyDescent="0.35">
      <c r="A15" s="18" t="s">
        <v>19</v>
      </c>
      <c r="B15" s="19" t="s">
        <v>22</v>
      </c>
      <c r="C15" s="19" t="s">
        <v>25</v>
      </c>
      <c r="D15" s="20">
        <v>55.25</v>
      </c>
      <c r="E15" s="21">
        <v>42142</v>
      </c>
      <c r="F15" s="21">
        <f t="shared" si="0"/>
        <v>42875</v>
      </c>
      <c r="G15" s="22">
        <f ca="1">F15-$J$2</f>
        <v>-1510</v>
      </c>
    </row>
    <row r="16" spans="1:11" x14ac:dyDescent="0.35">
      <c r="A16" s="23" t="s">
        <v>20</v>
      </c>
      <c r="B16" s="24" t="s">
        <v>21</v>
      </c>
      <c r="C16" s="24" t="s">
        <v>23</v>
      </c>
      <c r="D16" s="25">
        <v>28.75</v>
      </c>
      <c r="E16" s="26">
        <v>42143</v>
      </c>
      <c r="F16" s="26">
        <f t="shared" si="0"/>
        <v>42876</v>
      </c>
      <c r="G16" s="27">
        <f ca="1">F16-$J$2</f>
        <v>-1509</v>
      </c>
    </row>
  </sheetData>
  <mergeCells count="8">
    <mergeCell ref="J11:K11"/>
    <mergeCell ref="I4:K4"/>
    <mergeCell ref="C2:D2"/>
    <mergeCell ref="J5:K5"/>
    <mergeCell ref="J7:K7"/>
    <mergeCell ref="J8:K8"/>
    <mergeCell ref="J9:K9"/>
    <mergeCell ref="J10:K10"/>
  </mergeCells>
  <dataValidations count="1">
    <dataValidation type="list" allowBlank="1" showInputMessage="1" showErrorMessage="1" errorTitle="Invalid" error="Invalid ID" sqref="J5:K5" xr:uid="{661A6B33-1921-4D4D-9EA8-101407DF7B14}">
      <formula1>$A$5:$A$16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Medicine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</dc:creator>
  <cp:lastModifiedBy>Renee</cp:lastModifiedBy>
  <dcterms:created xsi:type="dcterms:W3CDTF">2021-07-08T20:14:40Z</dcterms:created>
  <dcterms:modified xsi:type="dcterms:W3CDTF">2021-07-08T21:19:54Z</dcterms:modified>
</cp:coreProperties>
</file>