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SSESSORIA  TÉCNICA DE SAÚDE\Termo de Colaboração - Execução\08- TRANSPARENCIA CBPM\"/>
    </mc:Choice>
  </mc:AlternateContent>
  <xr:revisionPtr revIDLastSave="0" documentId="13_ncr:1_{C419B13E-AD5A-4958-92C9-ECF4CBF245F8}" xr6:coauthVersionLast="47" xr6:coauthVersionMax="47" xr10:uidLastSave="{00000000-0000-0000-0000-000000000000}"/>
  <bookViews>
    <workbookView xWindow="-120" yWindow="-120" windowWidth="29040" windowHeight="15720" xr2:uid="{70F75BA4-0FC9-42CD-B909-6DD7A5DADA90}"/>
  </bookViews>
  <sheets>
    <sheet name="Planilha1" sheetId="1" r:id="rId1"/>
  </sheets>
  <definedNames>
    <definedName name="_xlnm.Print_Area" localSheetId="0">Planilha1!$B$1:$H$24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7" i="1"/>
  <c r="G24" i="1"/>
  <c r="G19" i="1"/>
  <c r="F20" i="1" l="1"/>
  <c r="F21" i="1" s="1"/>
  <c r="F16" i="1"/>
  <c r="F17" i="1" s="1"/>
  <c r="E23" i="1"/>
  <c r="C24" i="1"/>
  <c r="H24" i="1"/>
  <c r="F13" i="1"/>
  <c r="D13" i="1"/>
  <c r="D14" i="1" s="1"/>
  <c r="D15" i="1" s="1"/>
  <c r="D16" i="1" l="1"/>
  <c r="D17" i="1" s="1"/>
  <c r="D18" i="1" s="1"/>
  <c r="D19" i="1" s="1"/>
  <c r="D20" i="1" s="1"/>
  <c r="D21" i="1" s="1"/>
  <c r="F14" i="1"/>
  <c r="F15" i="1" s="1"/>
  <c r="F18" i="1" s="1"/>
  <c r="F19" i="1" s="1"/>
  <c r="F22" i="1" s="1"/>
  <c r="F23" i="1" s="1"/>
  <c r="D24" i="1" l="1"/>
  <c r="E24" i="1"/>
  <c r="F24" i="1"/>
</calcChain>
</file>

<file path=xl/sharedStrings.xml><?xml version="1.0" encoding="utf-8"?>
<sst xmlns="http://schemas.openxmlformats.org/spreadsheetml/2006/main" count="19" uniqueCount="19">
  <si>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</si>
  <si>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</si>
  <si>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</si>
  <si>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</si>
  <si>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</si>
  <si>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</si>
  <si>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</si>
  <si>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</si>
  <si>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</si>
  <si>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</si>
  <si>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</si>
  <si>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</si>
  <si>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CRONOGRAMA</t>
  </si>
  <si>
    <t>TOTAL DO EXERCÍCIO</t>
  </si>
  <si>
    <t>TERMO DE COLABORAÇÃO CBPM-CRAZ</t>
  </si>
  <si>
    <t xml:space="preserve">VALORES EM AMARELO: JÁ DESEMBOLSADOS </t>
  </si>
  <si>
    <t>VALORES EM AZUL: A DESEMBOLSAR</t>
  </si>
  <si>
    <t>GOVERNO DO ESTADO DE SÃO PAULO
CAIXA BENEFICENTE DA POLÍCIA MILITAR DO ESTADO
RUA ALFREDO MAIA, 218 - LUZ - SP - TEL: (11) 3315-3000
AT – 1 – SAÚDE</t>
  </si>
  <si>
    <t>CRONOGRAMA DE DESEMBOLSOS REALIZADOS/A REALIZAR (Posição 24/09/2025)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</si>
</sst>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5" xfId="0" applyFont="1" applyBorder="1"/>
    <xf numFmtId="44" fontId="0" fillId="0" borderId="4" xfId="0" applyNumberFormat="1" applyBorder="1"/>
    <xf numFmtId="0" fontId="0" fillId="0" borderId="7" xfId="0" applyBorder="1"/>
    <xf numFmtId="44" fontId="0" fillId="2" borderId="8" xfId="1" applyFont="1" applyFill="1" applyBorder="1"/>
    <xf numFmtId="44" fontId="0" fillId="0" borderId="8" xfId="1" applyFont="1" applyFill="1" applyBorder="1"/>
    <xf numFmtId="0" fontId="0" fillId="0" borderId="10" xfId="0" applyBorder="1"/>
    <xf numFmtId="44" fontId="0" fillId="2" borderId="11" xfId="1" applyFont="1" applyFill="1" applyBorder="1"/>
    <xf numFmtId="44" fontId="0" fillId="0" borderId="11" xfId="1" applyFont="1" applyFill="1" applyBorder="1"/>
    <xf numFmtId="0" fontId="0" fillId="0" borderId="13" xfId="0" applyBorder="1"/>
    <xf numFmtId="44" fontId="0" fillId="2" borderId="14" xfId="1" applyFont="1" applyFill="1" applyBorder="1"/>
    <xf numFmtId="44" fontId="0" fillId="3" borderId="12" xfId="1" applyFont="1" applyFill="1" applyBorder="1"/>
    <xf numFmtId="44" fontId="0" fillId="0" borderId="0" xfId="0" applyNumberFormat="1"/>
    <xf numFmtId="43" fontId="0" fillId="0" borderId="0" xfId="2" applyFont="1"/>
    <xf numFmtId="44" fontId="0" fillId="2" borderId="9" xfId="1" applyFont="1" applyFill="1" applyBorder="1"/>
    <xf numFmtId="44" fontId="0" fillId="2" borderId="12" xfId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</xdr:row>
          <xdr:rowOff>47625</xdr:rowOff>
        </xdr:from>
        <xdr:to>
          <xdr:col>2</xdr:col>
          <xdr:colOff>742950</xdr:colOff>
          <xdr:row>5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388620</xdr:colOff>
      <xdr:row>1</xdr:row>
      <xdr:rowOff>32385</xdr:rowOff>
    </xdr:from>
    <xdr:to>
      <xdr:col>7</xdr:col>
      <xdr:colOff>0</xdr:colOff>
      <xdr:row>5</xdr:row>
      <xdr:rowOff>171450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7040" y="222885"/>
          <a:ext cx="800100" cy="904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8F99-7371-4F5A-89D3-593B4FA3B932}">
  <sheetPr>
    <pageSetUpPr fitToPage="1"/>
  </sheetPr>
  <dimension ref="A1:XFC29"/>
  <sheetViews>
    <sheetView showGridLines="0" tabSelected="1" workbookViewId="0">
      <selection activeCell="B9" sqref="B9:H9"/>
    </sheetView>
  </sheetViews>
  <sheetFormatPr defaultColWidth="0" defaultRowHeight="15" x14ac:dyDescent="0.25"/>
  <cols>
    <col min="1" max="1" width="3.7109375" customWidth="1"/>
    <col min="2" max="2" width="19" bestFit="1" customWidth="1"/>
    <col min="3" max="7" width="17.7109375" bestFit="1" customWidth="1"/>
    <col min="8" max="8" width="18" bestFit="1" customWidth="1"/>
    <col min="9" max="9" width="3.7109375" customWidth="1"/>
    <col min="10" max="16383" width="8.85546875" hidden="1"/>
    <col min="16384" max="16384" width="13.7109375" hidden="1"/>
  </cols>
  <sheetData>
    <row r="1" spans="2:8" ht="15.75" thickBot="1" x14ac:dyDescent="0.3"/>
    <row r="2" spans="2:8" ht="18" customHeight="1" x14ac:dyDescent="0.25">
      <c r="B2" s="29" t="s">
        <v>17</v>
      </c>
      <c r="C2" s="30"/>
      <c r="D2" s="30"/>
      <c r="E2" s="30"/>
      <c r="F2" s="30"/>
      <c r="G2" s="30"/>
      <c r="H2" s="31"/>
    </row>
    <row r="3" spans="2:8" x14ac:dyDescent="0.25">
      <c r="B3" s="32"/>
      <c r="C3" s="33"/>
      <c r="D3" s="33"/>
      <c r="E3" s="33"/>
      <c r="F3" s="33"/>
      <c r="G3" s="33"/>
      <c r="H3" s="34"/>
    </row>
    <row r="4" spans="2:8" x14ac:dyDescent="0.25">
      <c r="B4" s="32"/>
      <c r="C4" s="33"/>
      <c r="D4" s="33"/>
      <c r="E4" s="33"/>
      <c r="F4" s="33"/>
      <c r="G4" s="33"/>
      <c r="H4" s="34"/>
    </row>
    <row r="5" spans="2:8" x14ac:dyDescent="0.25">
      <c r="B5" s="32"/>
      <c r="C5" s="33"/>
      <c r="D5" s="33"/>
      <c r="E5" s="33"/>
      <c r="F5" s="33"/>
      <c r="G5" s="33"/>
      <c r="H5" s="34"/>
    </row>
    <row r="6" spans="2:8" ht="15.75" thickBot="1" x14ac:dyDescent="0.3">
      <c r="B6" s="35"/>
      <c r="C6" s="36"/>
      <c r="D6" s="36"/>
      <c r="E6" s="36"/>
      <c r="F6" s="36"/>
      <c r="G6" s="36"/>
      <c r="H6" s="37"/>
    </row>
    <row r="7" spans="2:8" ht="19.149999999999999" customHeight="1" thickBot="1" x14ac:dyDescent="0.3">
      <c r="B7" s="23" t="s">
        <v>14</v>
      </c>
      <c r="C7" s="24"/>
      <c r="D7" s="24"/>
      <c r="E7" s="24"/>
      <c r="F7" s="24"/>
      <c r="G7" s="24"/>
      <c r="H7" s="25"/>
    </row>
    <row r="8" spans="2:8" ht="19.899999999999999" customHeight="1" thickBot="1" x14ac:dyDescent="0.3">
      <c r="B8" s="23" t="s">
        <v>18</v>
      </c>
      <c r="C8" s="24"/>
      <c r="D8" s="24"/>
      <c r="E8" s="24"/>
      <c r="F8" s="24"/>
      <c r="G8" s="24"/>
      <c r="H8" s="25"/>
    </row>
    <row r="9" spans="2:8" ht="19.899999999999999" customHeight="1" thickBot="1" x14ac:dyDescent="0.3">
      <c r="B9" s="26" t="s">
        <v>15</v>
      </c>
      <c r="C9" s="27"/>
      <c r="D9" s="27"/>
      <c r="E9" s="27"/>
      <c r="F9" s="27"/>
      <c r="G9" s="27"/>
      <c r="H9" s="28"/>
    </row>
    <row r="10" spans="2:8" ht="19.899999999999999" customHeight="1" thickBot="1" x14ac:dyDescent="0.3">
      <c r="B10" s="20" t="s">
        <v>16</v>
      </c>
      <c r="C10" s="21"/>
      <c r="D10" s="21"/>
      <c r="E10" s="21"/>
      <c r="F10" s="21"/>
      <c r="G10" s="21"/>
      <c r="H10" s="22"/>
    </row>
    <row r="11" spans="2:8" ht="19.899999999999999" customHeight="1" thickBot="1" x14ac:dyDescent="0.3">
      <c r="B11" s="1" t="s">
        <v>12</v>
      </c>
      <c r="C11" s="2">
        <v>2020</v>
      </c>
      <c r="D11" s="3">
        <v>2021</v>
      </c>
      <c r="E11" s="3">
        <v>2022</v>
      </c>
      <c r="F11" s="3">
        <v>2023</v>
      </c>
      <c r="G11" s="3">
        <v>2024</v>
      </c>
      <c r="H11" s="4">
        <v>2025</v>
      </c>
    </row>
    <row r="12" spans="2:8" ht="19.899999999999999" customHeight="1" thickBot="1" x14ac:dyDescent="0.3">
      <c r="B12" s="7" t="s">
        <v>9</v>
      </c>
      <c r="C12" s="9">
        <v>0</v>
      </c>
      <c r="D12" s="8">
        <v>19430976</v>
      </c>
      <c r="E12" s="8">
        <v>18769157.77</v>
      </c>
      <c r="F12" s="8">
        <v>21434076</v>
      </c>
      <c r="G12" s="8">
        <v>21434076</v>
      </c>
      <c r="H12" s="18">
        <v>21821519.800000001</v>
      </c>
    </row>
    <row r="13" spans="2:8" ht="19.899999999999999" customHeight="1" x14ac:dyDescent="0.25">
      <c r="B13" s="10" t="s">
        <v>10</v>
      </c>
      <c r="C13" s="12">
        <v>0</v>
      </c>
      <c r="D13" s="11">
        <f>D12</f>
        <v>19430976</v>
      </c>
      <c r="E13" s="11">
        <v>18804445.07</v>
      </c>
      <c r="F13" s="11">
        <f>F12</f>
        <v>21434076</v>
      </c>
      <c r="G13" s="11">
        <v>21434076</v>
      </c>
      <c r="H13" s="18">
        <v>21821519.800000001</v>
      </c>
    </row>
    <row r="14" spans="2:8" ht="19.899999999999999" customHeight="1" x14ac:dyDescent="0.25">
      <c r="B14" s="10" t="s">
        <v>11</v>
      </c>
      <c r="C14" s="12">
        <v>0</v>
      </c>
      <c r="D14" s="11">
        <f t="shared" ref="D14:D21" si="0">D13</f>
        <v>19430976</v>
      </c>
      <c r="E14" s="11">
        <v>17620281.710000001</v>
      </c>
      <c r="F14" s="11">
        <f t="shared" ref="F14:F23" si="1">F13</f>
        <v>21434076</v>
      </c>
      <c r="G14" s="11">
        <v>21434076</v>
      </c>
      <c r="H14" s="19">
        <v>22386678.239999998</v>
      </c>
    </row>
    <row r="15" spans="2:8" ht="19.899999999999999" customHeight="1" x14ac:dyDescent="0.25">
      <c r="B15" s="10" t="s">
        <v>0</v>
      </c>
      <c r="C15" s="12">
        <v>0</v>
      </c>
      <c r="D15" s="11">
        <f t="shared" si="0"/>
        <v>19430976</v>
      </c>
      <c r="E15" s="11">
        <v>21614058</v>
      </c>
      <c r="F15" s="11">
        <f t="shared" si="1"/>
        <v>21434076</v>
      </c>
      <c r="G15" s="11">
        <v>21434076</v>
      </c>
      <c r="H15" s="19">
        <v>21821519.800000001</v>
      </c>
    </row>
    <row r="16" spans="2:8" ht="19.899999999999999" customHeight="1" x14ac:dyDescent="0.25">
      <c r="B16" s="10" t="s">
        <v>1</v>
      </c>
      <c r="C16" s="11">
        <v>17213501</v>
      </c>
      <c r="D16" s="11">
        <f t="shared" si="0"/>
        <v>19430976</v>
      </c>
      <c r="E16" s="11">
        <v>21670859.129999999</v>
      </c>
      <c r="F16" s="11">
        <f t="shared" si="1"/>
        <v>21434076</v>
      </c>
      <c r="G16" s="11">
        <v>21434076</v>
      </c>
      <c r="H16" s="19">
        <v>22385152.5</v>
      </c>
    </row>
    <row r="17" spans="2:8" ht="19.899999999999999" customHeight="1" x14ac:dyDescent="0.25">
      <c r="B17" s="10" t="s">
        <v>2</v>
      </c>
      <c r="C17" s="11">
        <v>17411501</v>
      </c>
      <c r="D17" s="11">
        <f t="shared" si="0"/>
        <v>19430976</v>
      </c>
      <c r="E17" s="11">
        <v>21734658</v>
      </c>
      <c r="F17" s="11">
        <f t="shared" si="1"/>
        <v>21434076</v>
      </c>
      <c r="G17" s="11">
        <v>21434076</v>
      </c>
      <c r="H17" s="19">
        <f>21821519.8+612164.38</f>
        <v>22433684.18</v>
      </c>
    </row>
    <row r="18" spans="2:8" ht="19.899999999999999" customHeight="1" x14ac:dyDescent="0.25">
      <c r="B18" s="10" t="s">
        <v>3</v>
      </c>
      <c r="C18" s="11">
        <v>17609501</v>
      </c>
      <c r="D18" s="11">
        <f t="shared" si="0"/>
        <v>19430976</v>
      </c>
      <c r="E18" s="11">
        <v>21509233.219999999</v>
      </c>
      <c r="F18" s="11">
        <f t="shared" si="1"/>
        <v>21434076</v>
      </c>
      <c r="G18" s="11">
        <v>23359704.419999998</v>
      </c>
      <c r="H18" s="19">
        <v>21821519.800000001</v>
      </c>
    </row>
    <row r="19" spans="2:8" ht="19.899999999999999" customHeight="1" x14ac:dyDescent="0.25">
      <c r="B19" s="10" t="s">
        <v>4</v>
      </c>
      <c r="C19" s="11">
        <v>17807501</v>
      </c>
      <c r="D19" s="11">
        <f t="shared" si="0"/>
        <v>19430976</v>
      </c>
      <c r="E19" s="11">
        <v>21541771.100000001</v>
      </c>
      <c r="F19" s="11">
        <f t="shared" si="1"/>
        <v>21434076</v>
      </c>
      <c r="G19" s="11">
        <f>22116658.19</f>
        <v>22116658.190000001</v>
      </c>
      <c r="H19" s="19">
        <v>28219171.530000001</v>
      </c>
    </row>
    <row r="20" spans="2:8" ht="19.899999999999999" customHeight="1" x14ac:dyDescent="0.25">
      <c r="B20" s="10" t="s">
        <v>5</v>
      </c>
      <c r="C20" s="11">
        <v>18005501</v>
      </c>
      <c r="D20" s="11">
        <f t="shared" si="0"/>
        <v>19430976</v>
      </c>
      <c r="E20" s="11">
        <v>21154883.600000001</v>
      </c>
      <c r="F20" s="11">
        <f t="shared" si="1"/>
        <v>21434076</v>
      </c>
      <c r="G20" s="11">
        <v>23758738.800000001</v>
      </c>
      <c r="H20" s="19">
        <f>7500000+15269165.7+1895291.8+781796.01+190974.38</f>
        <v>25637227.890000001</v>
      </c>
    </row>
    <row r="21" spans="2:8" ht="19.899999999999999" customHeight="1" x14ac:dyDescent="0.25">
      <c r="B21" s="10" t="s">
        <v>6</v>
      </c>
      <c r="C21" s="11">
        <v>18203501</v>
      </c>
      <c r="D21" s="11">
        <f t="shared" si="0"/>
        <v>19430976</v>
      </c>
      <c r="E21" s="11">
        <v>21171076.010000002</v>
      </c>
      <c r="F21" s="11">
        <f t="shared" si="1"/>
        <v>21434076</v>
      </c>
      <c r="G21" s="11">
        <v>22208963.599999994</v>
      </c>
      <c r="H21" s="15">
        <v>21821519.800000001</v>
      </c>
    </row>
    <row r="22" spans="2:8" ht="19.899999999999999" customHeight="1" x14ac:dyDescent="0.25">
      <c r="B22" s="10" t="s">
        <v>7</v>
      </c>
      <c r="C22" s="11">
        <v>18401501</v>
      </c>
      <c r="D22" s="11">
        <v>18918207.579999998</v>
      </c>
      <c r="E22" s="11">
        <v>20992557.82</v>
      </c>
      <c r="F22" s="11">
        <f t="shared" si="1"/>
        <v>21434076</v>
      </c>
      <c r="G22" s="11">
        <v>23464884.390000001</v>
      </c>
      <c r="H22" s="15">
        <v>21821519.800000001</v>
      </c>
    </row>
    <row r="23" spans="2:8" ht="19.899999999999999" customHeight="1" thickBot="1" x14ac:dyDescent="0.3">
      <c r="B23" s="13" t="s">
        <v>8</v>
      </c>
      <c r="C23" s="14">
        <v>18500501</v>
      </c>
      <c r="D23" s="11">
        <v>18942902.66</v>
      </c>
      <c r="E23" s="14">
        <f>20966206.13+15912</f>
        <v>20982118.129999999</v>
      </c>
      <c r="F23" s="14">
        <f t="shared" si="1"/>
        <v>21434076</v>
      </c>
      <c r="G23" s="11">
        <v>22495241.199999999</v>
      </c>
      <c r="H23" s="15">
        <v>21821519.800000001</v>
      </c>
    </row>
    <row r="24" spans="2:8" ht="19.899999999999999" customHeight="1" thickBot="1" x14ac:dyDescent="0.3">
      <c r="B24" s="5" t="s">
        <v>13</v>
      </c>
      <c r="C24" s="6">
        <f>SUM(C12:C23)</f>
        <v>143153008</v>
      </c>
      <c r="D24" s="6">
        <f t="shared" ref="D24:H24" si="2">SUM(D12:D23)</f>
        <v>232170870.23999998</v>
      </c>
      <c r="E24" s="6">
        <f t="shared" si="2"/>
        <v>247565099.55999997</v>
      </c>
      <c r="F24" s="6">
        <f t="shared" si="2"/>
        <v>257208912</v>
      </c>
      <c r="G24" s="6">
        <f>SUM(G12:G23)</f>
        <v>266008646.59999996</v>
      </c>
      <c r="H24" s="6">
        <f t="shared" si="2"/>
        <v>273812552.94000006</v>
      </c>
    </row>
    <row r="25" spans="2:8" x14ac:dyDescent="0.25">
      <c r="G25" s="16"/>
    </row>
    <row r="26" spans="2:8" x14ac:dyDescent="0.25">
      <c r="G26" s="16"/>
    </row>
    <row r="27" spans="2:8" x14ac:dyDescent="0.25">
      <c r="G27" s="16"/>
    </row>
    <row r="28" spans="2:8" x14ac:dyDescent="0.25">
      <c r="G28" s="17"/>
    </row>
    <row r="29" spans="2:8" x14ac:dyDescent="0.25">
      <c r="G29" s="17"/>
    </row>
  </sheetData>
  <mergeCells count="5">
    <mergeCell ref="B10:H10"/>
    <mergeCell ref="B7:H7"/>
    <mergeCell ref="B8:H8"/>
    <mergeCell ref="B9:H9"/>
    <mergeCell ref="B2:H6"/>
  </mergeCells>
  <phoneticPr fontId="3" type="noConversion"/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1026" r:id="rId4">
          <objectPr defaultSize="0" autoPict="0" r:id="rId5">
            <anchor moveWithCells="1" sizeWithCells="1">
              <from>
                <xdr:col>2</xdr:col>
                <xdr:colOff>9525</xdr:colOff>
                <xdr:row>1</xdr:row>
                <xdr:rowOff>47625</xdr:rowOff>
              </from>
              <to>
                <xdr:col>2</xdr:col>
                <xdr:colOff>742950</xdr:colOff>
                <xdr:row>5</xdr:row>
                <xdr:rowOff>95250</xdr:rowOff>
              </to>
            </anchor>
          </objectPr>
        </oleObject>
      </mc:Choice>
      <mc:Fallback>
        <oleObject progId="PBrush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de Souza Costa</dc:creator>
  <cp:lastModifiedBy>SAÚDE – AMH</cp:lastModifiedBy>
  <cp:lastPrinted>2025-09-01T18:23:38Z</cp:lastPrinted>
  <dcterms:created xsi:type="dcterms:W3CDTF">2021-03-11T18:22:42Z</dcterms:created>
  <dcterms:modified xsi:type="dcterms:W3CDTF">2025-09-24T13:17:03Z</dcterms:modified>
</cp:coreProperties>
</file>