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B3C2B548-8677-4884-A0E0-6A652929FF55}" xr6:coauthVersionLast="47" xr6:coauthVersionMax="47" xr10:uidLastSave="{00000000-0000-0000-0000-000000000000}"/>
  <bookViews>
    <workbookView xWindow="-120" yWindow="-120" windowWidth="20730" windowHeight="11040" xr2:uid="{32440AE7-413E-4264-9B35-1CB96F8BA75B}"/>
  </bookViews>
  <sheets>
    <sheet name="Table1" sheetId="2" r:id="rId1"/>
    <sheet name="Sheet1" sheetId="3" r:id="rId2"/>
  </sheets>
  <definedNames>
    <definedName name="ExternalData_1" localSheetId="0" hidden="1">Table1!$A$1:$N$28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7" i="2" l="1" a="1"/>
  <c r="C27" i="2" s="1"/>
  <c r="C28" i="2" a="1"/>
  <c r="C28" i="2" s="1"/>
  <c r="C26" i="2" a="1"/>
  <c r="C26" i="2" s="1"/>
  <c r="C2" i="2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35BACB-9372-4953-9A7B-CAEBC724C795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<sst xmlns="http://schemas.openxmlformats.org/spreadsheetml/2006/main" count="105" uniqueCount="88">
  <si>
    <t>City</t>
  </si>
  <si>
    <t>population</t>
  </si>
  <si>
    <t>total_crime</t>
  </si>
  <si>
    <t>murder</t>
  </si>
  <si>
    <t>rape</t>
  </si>
  <si>
    <t>robbery</t>
  </si>
  <si>
    <t>agrv_assault</t>
  </si>
  <si>
    <t>tot_violent_crime</t>
  </si>
  <si>
    <t>burglary</t>
  </si>
  <si>
    <t>larceny</t>
  </si>
  <si>
    <t>vehicle_theft</t>
  </si>
  <si>
    <t>tot_prop_crim</t>
  </si>
  <si>
    <t>Boston</t>
  </si>
  <si>
    <t xml:space="preserve"> MA</t>
  </si>
  <si>
    <t>Honolulu</t>
  </si>
  <si>
    <t xml:space="preserve"> HI</t>
  </si>
  <si>
    <t>Minneapolis</t>
  </si>
  <si>
    <t>MN</t>
  </si>
  <si>
    <t>Charlotte</t>
  </si>
  <si>
    <t xml:space="preserve"> NC</t>
  </si>
  <si>
    <t>Portland</t>
  </si>
  <si>
    <t xml:space="preserve"> OR</t>
  </si>
  <si>
    <t>Denver</t>
  </si>
  <si>
    <t xml:space="preserve"> CO</t>
  </si>
  <si>
    <t>Houston</t>
  </si>
  <si>
    <t xml:space="preserve"> TX</t>
  </si>
  <si>
    <t>Sacramento</t>
  </si>
  <si>
    <t xml:space="preserve"> CA</t>
  </si>
  <si>
    <t>Salt Lake City</t>
  </si>
  <si>
    <t xml:space="preserve"> UT</t>
  </si>
  <si>
    <t>Atlanta</t>
  </si>
  <si>
    <t xml:space="preserve"> GA</t>
  </si>
  <si>
    <t>Columbus</t>
  </si>
  <si>
    <t xml:space="preserve"> OH</t>
  </si>
  <si>
    <t>San Antonio</t>
  </si>
  <si>
    <t>Pheonix</t>
  </si>
  <si>
    <t xml:space="preserve"> AZ</t>
  </si>
  <si>
    <t>Tampa</t>
  </si>
  <si>
    <t xml:space="preserve"> FL</t>
  </si>
  <si>
    <t>Seattle</t>
  </si>
  <si>
    <t xml:space="preserve"> WA</t>
  </si>
  <si>
    <t>San Diego</t>
  </si>
  <si>
    <t>Dallas</t>
  </si>
  <si>
    <t>Chicago</t>
  </si>
  <si>
    <t xml:space="preserve"> IL</t>
  </si>
  <si>
    <t>Washington</t>
  </si>
  <si>
    <t xml:space="preserve"> DC</t>
  </si>
  <si>
    <t>San Francisco</t>
  </si>
  <si>
    <t>Miami</t>
  </si>
  <si>
    <t>Orlando</t>
  </si>
  <si>
    <t>New York</t>
  </si>
  <si>
    <t xml:space="preserve"> NY</t>
  </si>
  <si>
    <t>Los Angeles</t>
  </si>
  <si>
    <t>Tucson</t>
  </si>
  <si>
    <t>Las Vegas</t>
  </si>
  <si>
    <t>MA</t>
  </si>
  <si>
    <t>Massachusetts</t>
  </si>
  <si>
    <t>CO</t>
  </si>
  <si>
    <t>Colorado</t>
  </si>
  <si>
    <t>GA</t>
  </si>
  <si>
    <t>Georgia</t>
  </si>
  <si>
    <t>TX</t>
  </si>
  <si>
    <t>Texas</t>
  </si>
  <si>
    <t>FL</t>
  </si>
  <si>
    <t>Florida</t>
  </si>
  <si>
    <t>WA</t>
  </si>
  <si>
    <t>IL</t>
  </si>
  <si>
    <t>Illinois</t>
  </si>
  <si>
    <t>CA</t>
  </si>
  <si>
    <t>California</t>
  </si>
  <si>
    <t>NY</t>
  </si>
  <si>
    <t>NV</t>
  </si>
  <si>
    <t>Nevada</t>
  </si>
  <si>
    <t>State Abb</t>
  </si>
  <si>
    <t>Column1</t>
  </si>
  <si>
    <t>State Full Name</t>
  </si>
  <si>
    <t>Column2</t>
  </si>
  <si>
    <t>AZ</t>
  </si>
  <si>
    <t>Arizona</t>
  </si>
  <si>
    <t>OH</t>
  </si>
  <si>
    <t>DC</t>
  </si>
  <si>
    <t>Ohio</t>
  </si>
  <si>
    <t>Hawaii</t>
  </si>
  <si>
    <t>Minnesota</t>
  </si>
  <si>
    <t>North Carolina</t>
  </si>
  <si>
    <t>Oregon</t>
  </si>
  <si>
    <t>Washington D.C.</t>
  </si>
  <si>
    <t>Austin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</si>
</sst>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0" xfId="0" applyNumberFormat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1" xfId="0" applyNumberFormat="1" applyBorder="1"/>
    <xf numFmtId="0" fontId="0" fillId="0" borderId="3" xfId="0" applyNumberFormat="1" applyBorder="1"/>
  </cellXfs>
  <cellStyles count="1">
    <cellStyle name="Normal" xfId="0" builtinId="0"/>
  </cellStyles>
  <dxfs count="9">
    <dxf>
      <numFmt numFmtId="0" formatCode="General"/>
    </dxf>
    <dxf>
      <fill>
        <patternFill patternType="solid">
          <fgColor theme="4" tint="0.79998168889431442"/>
          <bgColor theme="4" tint="0.79998168889431442"/>
        </patternFill>
      </fill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8067812-5771-4295-ABE1-28467906FA99}" autoFormatId="16" applyNumberFormats="0" applyBorderFormats="0" applyFontFormats="0" applyPatternFormats="0" applyAlignmentFormats="0" applyWidthHeightFormats="0">
  <queryTableRefresh nextId="16" unboundColumnsRight="1">
    <queryTableFields count="15">
      <queryTableField id="1" name="City.1" tableColumnId="1"/>
      <queryTableField id="2" name="City.2" tableColumnId="2"/>
      <queryTableField id="14" dataBound="0" tableColumnId="14"/>
      <queryTableField id="3" name="population" tableColumnId="3"/>
      <queryTableField id="4" name="total_crime" tableColumnId="4"/>
      <queryTableField id="5" name="murder" tableColumnId="5"/>
      <queryTableField id="6" name="rape" tableColumnId="6"/>
      <queryTableField id="7" name="robbery" tableColumnId="7"/>
      <queryTableField id="8" name="agrv_assault" tableColumnId="8"/>
      <queryTableField id="9" name="tot_violent_crime" tableColumnId="9"/>
      <queryTableField id="10" name="burglary" tableColumnId="10"/>
      <queryTableField id="11" name="larceny" tableColumnId="11"/>
      <queryTableField id="12" name="vehicle_theft" tableColumnId="12"/>
      <queryTableField id="13" name="tot_prop_crim" tableColumnId="13"/>
      <queryTableField id="15" dataBound="0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CDB737-E207-4BF6-BF11-4A18C3D9B371}" name="Table1_1" displayName="Table1_1" ref="A1:O28" tableType="queryTable" totalsRowShown="0">
  <autoFilter ref="A1:O28" xr:uid="{FFCDB737-E207-4BF6-BF11-4A18C3D9B371}"/>
  <tableColumns count="15">
    <tableColumn id="1" xr3:uid="{6C836F0E-A03C-40FB-937B-3539B1BA1891}" uniqueName="1" name="City" queryTableFieldId="1" dataDxfId="8"/>
    <tableColumn id="2" xr3:uid="{9AFBD6CD-9049-4601-9F3B-051B3B29567A}" uniqueName="2" name="State Abb" queryTableFieldId="2" dataDxfId="7"/>
    <tableColumn id="14" xr3:uid="{E1C9FC98-AD67-45E3-9B58-E4348F61F7B8}" uniqueName="14" name="State Full Name" queryTableFieldId="14" dataDxfId="0">
      <calculatedColumnFormula array="1">_xlfn.REDUCE(Table1_1[[#This Row],[State Abb]],Table3[Column1],_xlfn.LAMBDA(_xlpm.a,_xlpm.b, SUBSTITUTE(_xlpm.a,_xlpm.b,OFFSET(_xlpm.b,0,1))))</calculatedColumnFormula>
    </tableColumn>
    <tableColumn id="3" xr3:uid="{2219BE55-3B63-4497-BF30-0E78A86DC121}" uniqueName="3" name="population" queryTableFieldId="3"/>
    <tableColumn id="4" xr3:uid="{D846802D-CE4F-4A45-B5FB-DAC13B89F811}" uniqueName="4" name="total_crime" queryTableFieldId="4"/>
    <tableColumn id="5" xr3:uid="{7FBBED3C-B710-41B2-813B-EF7B99955334}" uniqueName="5" name="murder" queryTableFieldId="5"/>
    <tableColumn id="6" xr3:uid="{E6EA4162-3DDE-49DE-8ACF-EDAB9420B6E6}" uniqueName="6" name="rape" queryTableFieldId="6"/>
    <tableColumn id="7" xr3:uid="{63F8ABF3-293C-49D6-915B-C97676D948D7}" uniqueName="7" name="robbery" queryTableFieldId="7"/>
    <tableColumn id="8" xr3:uid="{6FEC882D-9CF9-4A1E-AA53-28FB9AAA60F8}" uniqueName="8" name="agrv_assault" queryTableFieldId="8"/>
    <tableColumn id="9" xr3:uid="{DAC176E1-A174-4053-B212-679D693B0F86}" uniqueName="9" name="tot_violent_crime" queryTableFieldId="9"/>
    <tableColumn id="10" xr3:uid="{F9793163-66F2-428C-8562-D4C9B7FA299B}" uniqueName="10" name="burglary" queryTableFieldId="10"/>
    <tableColumn id="11" xr3:uid="{99C9A196-A07E-4885-83D3-4411572F7966}" uniqueName="11" name="larceny" queryTableFieldId="11"/>
    <tableColumn id="12" xr3:uid="{3FB1E1BE-57A8-4FFF-B335-428437146826}" uniqueName="12" name="vehicle_theft" queryTableFieldId="12"/>
    <tableColumn id="13" xr3:uid="{82DA35DE-3E2A-4B9F-BAAA-8E77816B54E3}" uniqueName="13" name="tot_prop_crim" queryTableFieldId="13"/>
    <tableColumn id="15" xr3:uid="{AF0B47FA-6009-4AB8-BC4E-80D095715568}" uniqueName="15" name="Column1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FA184F-FB35-4C84-BD44-4165A753F3E8}" name="Table3" displayName="Table3" ref="A1:B18" totalsRowShown="0" headerRowDxfId="1" headerRowBorderDxfId="5" tableBorderDxfId="6" totalsRowBorderDxfId="4">
  <autoFilter ref="A1:B18" xr:uid="{F9FA184F-FB35-4C84-BD44-4165A753F3E8}"/>
  <tableColumns count="2">
    <tableColumn id="1" xr3:uid="{11B9E5B3-A1B8-416D-B485-2E7A54116185}" name="Column1" dataDxfId="3"/>
    <tableColumn id="2" xr3:uid="{EF909202-757A-4657-B58C-AD0F5D3F737E}" name="Column2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06AAD-3A56-4F26-88D4-1AE7A3344DAC}">
  <dimension ref="A1:O28"/>
  <sheetViews>
    <sheetView tabSelected="1" topLeftCell="A16" zoomScale="118" zoomScaleNormal="118" workbookViewId="0">
      <selection activeCell="H29" sqref="H29"/>
    </sheetView>
  </sheetViews>
  <sheetFormatPr defaultRowHeight="15" x14ac:dyDescent="0.25"/>
  <cols>
    <col min="1" max="1" width="15.140625" bestFit="1" customWidth="1"/>
    <col min="2" max="2" width="8.28515625" bestFit="1" customWidth="1"/>
    <col min="3" max="3" width="13" bestFit="1" customWidth="1"/>
    <col min="4" max="4" width="13.42578125" bestFit="1" customWidth="1"/>
    <col min="5" max="5" width="9.85546875" bestFit="1" customWidth="1"/>
    <col min="6" max="6" width="7.28515625" bestFit="1" customWidth="1"/>
    <col min="7" max="7" width="10.28515625" bestFit="1" customWidth="1"/>
    <col min="8" max="8" width="14.140625" bestFit="1" customWidth="1"/>
    <col min="9" max="9" width="19.28515625" bestFit="1" customWidth="1"/>
    <col min="10" max="10" width="10.5703125" bestFit="1" customWidth="1"/>
    <col min="11" max="11" width="9.7109375" bestFit="1" customWidth="1"/>
    <col min="12" max="12" width="15.140625" bestFit="1" customWidth="1"/>
    <col min="13" max="13" width="16" bestFit="1" customWidth="1"/>
  </cols>
  <sheetData>
    <row r="1" spans="1:15" x14ac:dyDescent="0.25">
      <c r="A1" t="s">
        <v>0</v>
      </c>
      <c r="B1" t="s">
        <v>73</v>
      </c>
      <c r="C1" t="s">
        <v>75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74</v>
      </c>
    </row>
    <row r="2" spans="1:15" x14ac:dyDescent="0.25">
      <c r="A2" s="3" t="s">
        <v>12</v>
      </c>
      <c r="B2" s="3" t="s">
        <v>13</v>
      </c>
      <c r="C2" s="3" t="str" cm="1">
        <f t="array" aca="1" ref="C2" ca="1">_xlfn.REDUCE(Table1_1[[#This Row],[State Abb]],Table3[Column1],_xlfn.LAMBDA(_xlpm.a,_xlpm.b, SUBSTITUTE(_xlpm.a,_xlpm.b,OFFSET(_xlpm.b,0,1))))</f>
        <v xml:space="preserve"> Massachusetts</v>
      </c>
      <c r="D2">
        <v>682903</v>
      </c>
      <c r="E2">
        <v>2758.22</v>
      </c>
      <c r="F2">
        <v>8.35</v>
      </c>
      <c r="G2">
        <v>42.47</v>
      </c>
      <c r="H2">
        <v>205.59</v>
      </c>
      <c r="I2">
        <v>412.8</v>
      </c>
      <c r="J2">
        <v>669.2</v>
      </c>
      <c r="K2">
        <v>308.83</v>
      </c>
      <c r="L2">
        <v>1603.74</v>
      </c>
      <c r="M2">
        <v>176.45</v>
      </c>
      <c r="N2">
        <v>2089.02</v>
      </c>
    </row>
    <row r="3" spans="1:15" x14ac:dyDescent="0.25">
      <c r="A3" s="3" t="s">
        <v>14</v>
      </c>
      <c r="B3" s="3" t="s">
        <v>15</v>
      </c>
      <c r="C3" s="3" t="str" cm="1">
        <f t="array" aca="1" ref="C3" ca="1">_xlfn.REDUCE(Table1_1[[#This Row],[State Abb]],Table3[Column1],_xlfn.LAMBDA(_xlpm.a,_xlpm.b, SUBSTITUTE(_xlpm.a,_xlpm.b,OFFSET(_xlpm.b,0,1))))</f>
        <v>Hawaii</v>
      </c>
      <c r="D3">
        <v>990384</v>
      </c>
      <c r="E3">
        <v>3053.77</v>
      </c>
      <c r="F3">
        <v>3.23</v>
      </c>
      <c r="G3">
        <v>28.78</v>
      </c>
      <c r="H3">
        <v>91.68</v>
      </c>
      <c r="I3">
        <v>122.68</v>
      </c>
      <c r="J3">
        <v>246.37</v>
      </c>
      <c r="K3">
        <v>336.33</v>
      </c>
      <c r="L3">
        <v>2073.94</v>
      </c>
      <c r="M3">
        <v>364.1</v>
      </c>
      <c r="N3">
        <v>2774.38</v>
      </c>
    </row>
    <row r="4" spans="1:15" x14ac:dyDescent="0.25">
      <c r="A4" s="3" t="s">
        <v>16</v>
      </c>
      <c r="B4" s="3" t="s">
        <v>17</v>
      </c>
      <c r="C4" s="3" t="str" cm="1">
        <f t="array" aca="1" ref="C4" ca="1">_xlfn.REDUCE(Table1_1[[#This Row],[State Abb]],Table3[Column1],_xlfn.LAMBDA(_xlpm.a,_xlpm.b, SUBSTITUTE(_xlpm.a,_xlpm.b,OFFSET(_xlpm.b,0,1))))</f>
        <v>Minnesota</v>
      </c>
      <c r="D4">
        <v>418971</v>
      </c>
      <c r="E4">
        <v>5768.18</v>
      </c>
      <c r="F4">
        <v>10.02</v>
      </c>
      <c r="G4">
        <v>122.68</v>
      </c>
      <c r="H4">
        <v>434.16</v>
      </c>
      <c r="I4">
        <v>534.4</v>
      </c>
      <c r="J4">
        <v>1101.27</v>
      </c>
      <c r="K4">
        <v>897.91</v>
      </c>
      <c r="L4">
        <v>3173.49</v>
      </c>
      <c r="M4">
        <v>569.97</v>
      </c>
      <c r="N4">
        <v>4641.37</v>
      </c>
    </row>
    <row r="5" spans="1:15" x14ac:dyDescent="0.25">
      <c r="A5" s="3" t="s">
        <v>18</v>
      </c>
      <c r="B5" s="3" t="s">
        <v>19</v>
      </c>
      <c r="C5" s="3" t="str" cm="1">
        <f t="array" aca="1" ref="C5" ca="1">_xlfn.REDUCE(Table1_1[[#This Row],[State Abb]],Table3[Column1],_xlfn.LAMBDA(_xlpm.a,_xlpm.b, SUBSTITUTE(_xlpm.a,_xlpm.b,OFFSET(_xlpm.b,0,1))))</f>
        <v>North Carolina</v>
      </c>
      <c r="D5">
        <v>914609</v>
      </c>
      <c r="E5">
        <v>3836.39</v>
      </c>
      <c r="F5">
        <v>9.4</v>
      </c>
      <c r="G5">
        <v>0</v>
      </c>
      <c r="H5">
        <v>220.53</v>
      </c>
      <c r="I5">
        <v>433.52</v>
      </c>
      <c r="J5">
        <v>0</v>
      </c>
      <c r="K5">
        <v>701.5</v>
      </c>
      <c r="L5">
        <v>2827</v>
      </c>
      <c r="M5">
        <v>286.68</v>
      </c>
      <c r="N5">
        <v>3815.18</v>
      </c>
    </row>
    <row r="6" spans="1:15" x14ac:dyDescent="0.25">
      <c r="A6" s="3" t="s">
        <v>20</v>
      </c>
      <c r="B6" s="3" t="s">
        <v>21</v>
      </c>
      <c r="C6" s="3" t="str" cm="1">
        <f t="array" aca="1" ref="C6" ca="1">_xlfn.REDUCE(Table1_1[[#This Row],[State Abb]],Table3[Column1],_xlfn.LAMBDA(_xlpm.a,_xlpm.b, SUBSTITUTE(_xlpm.a,_xlpm.b,OFFSET(_xlpm.b,0,1))))</f>
        <v>Oregon</v>
      </c>
      <c r="D6">
        <v>649408</v>
      </c>
      <c r="E6">
        <v>6239.99</v>
      </c>
      <c r="F6">
        <v>3.7</v>
      </c>
      <c r="G6">
        <v>67.45</v>
      </c>
      <c r="H6">
        <v>160.91999999999999</v>
      </c>
      <c r="I6">
        <v>283.64</v>
      </c>
      <c r="J6">
        <v>515.70000000000005</v>
      </c>
      <c r="K6">
        <v>729.13</v>
      </c>
      <c r="L6">
        <v>3824.56</v>
      </c>
      <c r="M6">
        <v>1123.33</v>
      </c>
      <c r="N6">
        <v>5677.02</v>
      </c>
    </row>
    <row r="7" spans="1:15" x14ac:dyDescent="0.25">
      <c r="A7" s="3" t="s">
        <v>22</v>
      </c>
      <c r="B7" s="3" t="s">
        <v>23</v>
      </c>
      <c r="C7" s="3" t="str" cm="1">
        <f t="array" aca="1" ref="C7" ca="1">_xlfn.REDUCE(Table1_1[[#This Row],[State Abb]],Table3[Column1],_xlfn.LAMBDA(_xlpm.a,_xlpm.b, SUBSTITUTE(_xlpm.a,_xlpm.b,OFFSET(_xlpm.b,0,1))))</f>
        <v xml:space="preserve"> Colorado</v>
      </c>
      <c r="D7">
        <v>706616</v>
      </c>
      <c r="E7">
        <v>4360.93</v>
      </c>
      <c r="F7">
        <v>8.35</v>
      </c>
      <c r="G7">
        <v>98.92</v>
      </c>
      <c r="H7">
        <v>174.35</v>
      </c>
      <c r="I7">
        <v>393.99</v>
      </c>
      <c r="J7">
        <v>675.61</v>
      </c>
      <c r="K7">
        <v>612.91999999999996</v>
      </c>
      <c r="L7">
        <v>2267.29</v>
      </c>
      <c r="M7">
        <v>786.85</v>
      </c>
      <c r="N7">
        <v>3667.06</v>
      </c>
    </row>
    <row r="8" spans="1:15" x14ac:dyDescent="0.25">
      <c r="A8" s="3" t="s">
        <v>24</v>
      </c>
      <c r="B8" s="3" t="s">
        <v>25</v>
      </c>
      <c r="C8" s="3" t="str" cm="1">
        <f t="array" aca="1" ref="C8" ca="1">_xlfn.REDUCE(Table1_1[[#This Row],[State Abb]],Table3[Column1],_xlfn.LAMBDA(_xlpm.a,_xlpm.b, SUBSTITUTE(_xlpm.a,_xlpm.b,OFFSET(_xlpm.b,0,1))))</f>
        <v xml:space="preserve"> Texas</v>
      </c>
      <c r="D8">
        <v>2304580</v>
      </c>
      <c r="E8">
        <v>5252.08</v>
      </c>
      <c r="F8">
        <v>11.5</v>
      </c>
      <c r="G8">
        <v>58.42</v>
      </c>
      <c r="H8">
        <v>417.96</v>
      </c>
      <c r="I8">
        <v>607.34</v>
      </c>
      <c r="J8">
        <v>1095.23</v>
      </c>
      <c r="K8">
        <v>731.66</v>
      </c>
      <c r="L8">
        <v>2900.82</v>
      </c>
      <c r="M8">
        <v>495.93</v>
      </c>
      <c r="N8">
        <v>4128.41</v>
      </c>
    </row>
    <row r="9" spans="1:15" x14ac:dyDescent="0.25">
      <c r="A9" s="3" t="s">
        <v>26</v>
      </c>
      <c r="B9" s="3" t="s">
        <v>27</v>
      </c>
      <c r="C9" s="3" t="str" cm="1">
        <f t="array" aca="1" ref="C9" ca="1">_xlfn.REDUCE(Table1_1[[#This Row],[State Abb]],Table3[Column1],_xlfn.LAMBDA(_xlpm.a,_xlpm.b, SUBSTITUTE(_xlpm.a,_xlpm.b,OFFSET(_xlpm.b,0,1))))</f>
        <v xml:space="preserve"> California</v>
      </c>
      <c r="D9">
        <v>499997</v>
      </c>
      <c r="E9">
        <v>3654.02</v>
      </c>
      <c r="F9">
        <v>7.8</v>
      </c>
      <c r="G9">
        <v>19.8</v>
      </c>
      <c r="H9">
        <v>220</v>
      </c>
      <c r="I9">
        <v>428</v>
      </c>
      <c r="J9">
        <v>675.6</v>
      </c>
      <c r="K9">
        <v>577.6</v>
      </c>
      <c r="L9">
        <v>1815.41</v>
      </c>
      <c r="M9">
        <v>543.6</v>
      </c>
      <c r="N9">
        <v>2936.62</v>
      </c>
    </row>
    <row r="10" spans="1:15" x14ac:dyDescent="0.25">
      <c r="A10" s="3" t="s">
        <v>28</v>
      </c>
      <c r="B10" s="3" t="s">
        <v>29</v>
      </c>
      <c r="C10" s="3" t="str" cm="1">
        <f t="array" aca="1" ref="C10" ca="1">_xlfn.REDUCE(Table1_1[[#This Row],[State Abb]],Table3[Column1],_xlfn.LAMBDA(_xlpm.a,_xlpm.b, SUBSTITUTE(_xlpm.a,_xlpm.b,OFFSET(_xlpm.b,0,1))))</f>
        <v xml:space="preserve"> UT</v>
      </c>
      <c r="D10">
        <v>192465</v>
      </c>
      <c r="E10">
        <v>675.4</v>
      </c>
      <c r="F10">
        <v>4.2</v>
      </c>
      <c r="G10">
        <v>63.4</v>
      </c>
      <c r="H10">
        <v>164.2</v>
      </c>
      <c r="I10">
        <v>443.7</v>
      </c>
      <c r="J10">
        <v>7459.5</v>
      </c>
      <c r="K10">
        <v>947.7</v>
      </c>
      <c r="L10">
        <v>5625.4</v>
      </c>
      <c r="M10">
        <v>886.4</v>
      </c>
      <c r="N10">
        <v>0</v>
      </c>
    </row>
    <row r="11" spans="1:15" x14ac:dyDescent="0.25">
      <c r="A11" s="3" t="s">
        <v>30</v>
      </c>
      <c r="B11" s="3" t="s">
        <v>31</v>
      </c>
      <c r="C11" s="3" t="str" cm="1">
        <f t="array" aca="1" ref="C11" ca="1">_xlfn.REDUCE(Table1_1[[#This Row],[State Abb]],Table3[Column1],_xlfn.LAMBDA(_xlpm.a,_xlpm.b, SUBSTITUTE(_xlpm.a,_xlpm.b,OFFSET(_xlpm.b,0,1))))</f>
        <v xml:space="preserve"> Georgia</v>
      </c>
      <c r="D11">
        <v>481343</v>
      </c>
      <c r="E11">
        <v>5727.52</v>
      </c>
      <c r="F11">
        <v>16.41</v>
      </c>
      <c r="G11">
        <v>58.59</v>
      </c>
      <c r="H11">
        <v>293.55</v>
      </c>
      <c r="I11">
        <v>567.16</v>
      </c>
      <c r="J11">
        <v>935.72</v>
      </c>
      <c r="K11">
        <v>704.28</v>
      </c>
      <c r="L11">
        <v>3387.19</v>
      </c>
      <c r="M11">
        <v>684.96</v>
      </c>
      <c r="N11">
        <v>4776.43</v>
      </c>
    </row>
    <row r="12" spans="1:15" x14ac:dyDescent="0.25">
      <c r="A12" s="3" t="s">
        <v>32</v>
      </c>
      <c r="B12" s="3" t="s">
        <v>33</v>
      </c>
      <c r="C12" s="3" t="str" cm="1">
        <f t="array" aca="1" ref="C12" ca="1">_xlfn.REDUCE(Table1_1[[#This Row],[State Abb]],Table3[Column1],_xlfn.LAMBDA(_xlpm.a,_xlpm.b, SUBSTITUTE(_xlpm.a,_xlpm.b,OFFSET(_xlpm.b,0,1))))</f>
        <v xml:space="preserve"> Ohio</v>
      </c>
      <c r="D12">
        <v>905748</v>
      </c>
      <c r="E12">
        <v>4501.8</v>
      </c>
      <c r="F12">
        <v>16.28</v>
      </c>
      <c r="G12">
        <v>105.37</v>
      </c>
      <c r="H12">
        <v>225.06</v>
      </c>
      <c r="I12">
        <v>166.7</v>
      </c>
      <c r="J12">
        <v>513.41</v>
      </c>
      <c r="K12">
        <v>815.29</v>
      </c>
      <c r="L12">
        <v>2650.87</v>
      </c>
      <c r="M12">
        <v>478.79</v>
      </c>
      <c r="N12">
        <v>3944.94</v>
      </c>
    </row>
    <row r="13" spans="1:15" x14ac:dyDescent="0.25">
      <c r="A13" s="3" t="s">
        <v>34</v>
      </c>
      <c r="B13" s="3" t="s">
        <v>25</v>
      </c>
      <c r="C13" s="3" t="str" cm="1">
        <f t="array" aca="1" ref="C13" ca="1">_xlfn.REDUCE(Table1_1[[#This Row],[State Abb]],Table3[Column1],_xlfn.LAMBDA(_xlpm.a,_xlpm.b, SUBSTITUTE(_xlpm.a,_xlpm.b,OFFSET(_xlpm.b,0,1))))</f>
        <v xml:space="preserve"> Texas</v>
      </c>
      <c r="D13">
        <v>1434625</v>
      </c>
      <c r="E13">
        <v>5565.95</v>
      </c>
      <c r="F13">
        <v>8.15</v>
      </c>
      <c r="G13">
        <v>83.51</v>
      </c>
      <c r="H13">
        <v>151.11000000000001</v>
      </c>
      <c r="I13">
        <v>464.72</v>
      </c>
      <c r="J13">
        <v>707.5</v>
      </c>
      <c r="K13">
        <v>770.82</v>
      </c>
      <c r="L13">
        <v>3622.65</v>
      </c>
      <c r="M13">
        <v>451.37</v>
      </c>
      <c r="N13">
        <v>4844.84</v>
      </c>
    </row>
    <row r="14" spans="1:15" x14ac:dyDescent="0.25">
      <c r="A14" s="3" t="s">
        <v>35</v>
      </c>
      <c r="B14" s="3" t="s">
        <v>36</v>
      </c>
      <c r="C14" s="3" t="str" cm="1">
        <f t="array" aca="1" ref="C14" ca="1">_xlfn.REDUCE(Table1_1[[#This Row],[State Abb]],Table3[Column1],_xlfn.LAMBDA(_xlpm.a,_xlpm.b, SUBSTITUTE(_xlpm.a,_xlpm.b,OFFSET(_xlpm.b,0,1))))</f>
        <v xml:space="preserve"> Arizona</v>
      </c>
      <c r="D14">
        <v>1608139</v>
      </c>
      <c r="E14">
        <v>4443.2</v>
      </c>
      <c r="F14">
        <v>9.5500000000000007</v>
      </c>
      <c r="G14">
        <v>69.459999999999994</v>
      </c>
      <c r="H14">
        <v>200.28</v>
      </c>
      <c r="I14">
        <v>481.64</v>
      </c>
      <c r="J14">
        <v>760.93</v>
      </c>
      <c r="K14">
        <v>778.57</v>
      </c>
      <c r="L14">
        <v>2426.69</v>
      </c>
      <c r="M14">
        <v>465.46</v>
      </c>
      <c r="N14">
        <v>3670.71</v>
      </c>
    </row>
    <row r="15" spans="1:15" x14ac:dyDescent="0.25">
      <c r="A15" s="3" t="s">
        <v>37</v>
      </c>
      <c r="B15" s="3" t="s">
        <v>38</v>
      </c>
      <c r="C15" s="3" t="str" cm="1">
        <f t="array" aca="1" ref="C15" ca="1">_xlfn.REDUCE(Table1_1[[#This Row],[State Abb]],Table3[Column1],_xlfn.LAMBDA(_xlpm.a,_xlpm.b, SUBSTITUTE(_xlpm.a,_xlpm.b,OFFSET(_xlpm.b,0,1))))</f>
        <v xml:space="preserve"> Florida</v>
      </c>
      <c r="D15">
        <v>384360</v>
      </c>
      <c r="E15">
        <v>2218.2399999999998</v>
      </c>
      <c r="F15">
        <v>10.15</v>
      </c>
      <c r="G15">
        <v>31.48</v>
      </c>
      <c r="H15">
        <v>105.63</v>
      </c>
      <c r="I15">
        <v>317.14999999999998</v>
      </c>
      <c r="J15">
        <v>464.41</v>
      </c>
      <c r="K15">
        <v>321.31</v>
      </c>
      <c r="L15">
        <v>1274.8499999999999</v>
      </c>
      <c r="M15">
        <v>147.52000000000001</v>
      </c>
      <c r="N15">
        <v>1743.68</v>
      </c>
    </row>
    <row r="16" spans="1:15" x14ac:dyDescent="0.25">
      <c r="A16" s="3" t="s">
        <v>39</v>
      </c>
      <c r="B16" s="3" t="s">
        <v>40</v>
      </c>
      <c r="C16" s="3" t="str" cm="1">
        <f t="array" aca="1" ref="C16" ca="1">_xlfn.REDUCE(Table1_1[[#This Row],[State Abb]],Table3[Column1],_xlfn.LAMBDA(_xlpm.a,_xlpm.b, SUBSTITUTE(_xlpm.a,_xlpm.b,OFFSET(_xlpm.b,0,1))))</f>
        <v xml:space="preserve"> Washington</v>
      </c>
      <c r="D16">
        <v>721365</v>
      </c>
      <c r="E16">
        <v>5911.99</v>
      </c>
      <c r="F16">
        <v>3.74</v>
      </c>
      <c r="G16">
        <v>36.869999999999997</v>
      </c>
      <c r="H16">
        <v>210.02</v>
      </c>
      <c r="I16">
        <v>382.05</v>
      </c>
      <c r="J16">
        <v>632.69000000000005</v>
      </c>
      <c r="K16">
        <v>1081.98</v>
      </c>
      <c r="L16">
        <v>3673.45</v>
      </c>
      <c r="M16">
        <v>503.21</v>
      </c>
      <c r="N16">
        <v>5258.64</v>
      </c>
    </row>
    <row r="17" spans="1:15" x14ac:dyDescent="0.25">
      <c r="A17" s="3" t="s">
        <v>41</v>
      </c>
      <c r="B17" s="3" t="s">
        <v>27</v>
      </c>
      <c r="C17" s="3" t="str" cm="1">
        <f t="array" aca="1" ref="C17" ca="1">_xlfn.REDUCE(Table1_1[[#This Row],[State Abb]],Table3[Column1],_xlfn.LAMBDA(_xlpm.a,_xlpm.b, SUBSTITUTE(_xlpm.a,_xlpm.b,OFFSET(_xlpm.b,0,1))))</f>
        <v xml:space="preserve"> California</v>
      </c>
      <c r="D17">
        <v>1386932</v>
      </c>
      <c r="E17">
        <v>2220.67</v>
      </c>
      <c r="F17">
        <v>2.46</v>
      </c>
      <c r="G17">
        <v>39.25</v>
      </c>
      <c r="H17">
        <v>99.01</v>
      </c>
      <c r="I17">
        <v>225.89</v>
      </c>
      <c r="J17">
        <v>366.61</v>
      </c>
      <c r="K17">
        <v>268.02999999999997</v>
      </c>
      <c r="L17">
        <v>1214.3699999999999</v>
      </c>
      <c r="M17">
        <v>360.57</v>
      </c>
      <c r="N17">
        <v>1842.97</v>
      </c>
    </row>
    <row r="18" spans="1:15" x14ac:dyDescent="0.25">
      <c r="A18" s="3" t="s">
        <v>42</v>
      </c>
      <c r="B18" s="3" t="s">
        <v>25</v>
      </c>
      <c r="C18" s="3" t="str" cm="1">
        <f t="array" aca="1" ref="C18" ca="1">_xlfn.REDUCE(Table1_1[[#This Row],[State Abb]],Table3[Column1],_xlfn.LAMBDA(_xlpm.a,_xlpm.b, SUBSTITUTE(_xlpm.a,_xlpm.b,OFFSET(_xlpm.b,0,1))))</f>
        <v xml:space="preserve"> Texas</v>
      </c>
      <c r="D18">
        <v>1304379</v>
      </c>
      <c r="E18">
        <v>3985.95</v>
      </c>
      <c r="F18">
        <v>12.48</v>
      </c>
      <c r="G18">
        <v>62.08</v>
      </c>
      <c r="H18">
        <v>327</v>
      </c>
      <c r="I18">
        <v>373.09</v>
      </c>
      <c r="J18">
        <v>774.64</v>
      </c>
      <c r="K18">
        <v>737.66</v>
      </c>
      <c r="L18">
        <v>1856.26</v>
      </c>
      <c r="M18">
        <v>591.16</v>
      </c>
      <c r="N18">
        <v>3185.09</v>
      </c>
    </row>
    <row r="19" spans="1:15" x14ac:dyDescent="0.25">
      <c r="A19" s="3" t="s">
        <v>43</v>
      </c>
      <c r="B19" s="3" t="s">
        <v>44</v>
      </c>
      <c r="C19" s="3" t="str" cm="1">
        <f t="array" aca="1" ref="C19" ca="1">_xlfn.REDUCE(Table1_1[[#This Row],[State Abb]],Table3[Column1],_xlfn.LAMBDA(_xlpm.a,_xlpm.b, SUBSTITUTE(_xlpm.a,_xlpm.b,OFFSET(_xlpm.b,0,1))))</f>
        <v xml:space="preserve"> Illinois</v>
      </c>
      <c r="D19">
        <v>2746388</v>
      </c>
      <c r="E19">
        <v>4381.6499999999996</v>
      </c>
      <c r="F19">
        <v>18.260000000000002</v>
      </c>
      <c r="G19">
        <v>65.11</v>
      </c>
      <c r="H19">
        <v>439.26</v>
      </c>
      <c r="I19">
        <v>570.36</v>
      </c>
      <c r="J19">
        <v>1098.8599999999999</v>
      </c>
      <c r="K19">
        <v>477.13</v>
      </c>
      <c r="L19">
        <v>2358.83</v>
      </c>
      <c r="M19">
        <v>427.84</v>
      </c>
      <c r="N19">
        <v>3263.8</v>
      </c>
    </row>
    <row r="20" spans="1:15" x14ac:dyDescent="0.25">
      <c r="A20" s="3" t="s">
        <v>45</v>
      </c>
      <c r="B20" s="3" t="s">
        <v>46</v>
      </c>
      <c r="C20" s="3" t="str" cm="1">
        <f t="array" aca="1" ref="C20" ca="1">_xlfn.REDUCE(Table1_1[[#This Row],[State Abb]],Table3[Column1],_xlfn.LAMBDA(_xlpm.a,_xlpm.b, SUBSTITUTE(_xlpm.a,_xlpm.b,OFFSET(_xlpm.b,0,1))))</f>
        <v xml:space="preserve"> Washington D.C.</v>
      </c>
      <c r="D20">
        <v>693972</v>
      </c>
      <c r="E20">
        <v>5104.96</v>
      </c>
      <c r="F20">
        <v>16.72</v>
      </c>
      <c r="G20">
        <v>63.84</v>
      </c>
      <c r="H20">
        <v>338.77</v>
      </c>
      <c r="I20">
        <v>529.41999999999996</v>
      </c>
      <c r="J20">
        <v>948.74</v>
      </c>
      <c r="K20">
        <v>260.52999999999997</v>
      </c>
      <c r="L20">
        <v>3528.96</v>
      </c>
      <c r="M20">
        <v>366.73</v>
      </c>
      <c r="N20">
        <v>4156.22</v>
      </c>
    </row>
    <row r="21" spans="1:15" x14ac:dyDescent="0.25">
      <c r="A21" s="3" t="s">
        <v>47</v>
      </c>
      <c r="B21" s="3" t="s">
        <v>27</v>
      </c>
      <c r="C21" s="3" t="str" cm="1">
        <f t="array" aca="1" ref="C21" ca="1">_xlfn.REDUCE(Table1_1[[#This Row],[State Abb]],Table3[Column1],_xlfn.LAMBDA(_xlpm.a,_xlpm.b, SUBSTITUTE(_xlpm.a,_xlpm.b,OFFSET(_xlpm.b,0,1))))</f>
        <v xml:space="preserve"> California</v>
      </c>
      <c r="D21">
        <v>881255</v>
      </c>
      <c r="E21">
        <v>6917.4</v>
      </c>
      <c r="F21">
        <v>6.35</v>
      </c>
      <c r="G21">
        <v>41.65</v>
      </c>
      <c r="H21">
        <v>365.39</v>
      </c>
      <c r="I21">
        <v>301.62</v>
      </c>
      <c r="J21">
        <v>715</v>
      </c>
      <c r="K21">
        <v>560</v>
      </c>
      <c r="L21">
        <v>5059.49</v>
      </c>
      <c r="M21">
        <v>548.54</v>
      </c>
      <c r="N21">
        <v>6168.02</v>
      </c>
    </row>
    <row r="22" spans="1:15" x14ac:dyDescent="0.25">
      <c r="A22" s="3" t="s">
        <v>48</v>
      </c>
      <c r="B22" s="3" t="s">
        <v>38</v>
      </c>
      <c r="C22" s="3" t="str" cm="1">
        <f t="array" aca="1" ref="C22" ca="1">_xlfn.REDUCE(Table1_1[[#This Row],[State Abb]],Table3[Column1],_xlfn.LAMBDA(_xlpm.a,_xlpm.b, SUBSTITUTE(_xlpm.a,_xlpm.b,OFFSET(_xlpm.b,0,1))))</f>
        <v xml:space="preserve"> Florida</v>
      </c>
      <c r="D22">
        <v>463009</v>
      </c>
      <c r="E22">
        <v>4750.8900000000003</v>
      </c>
      <c r="F22">
        <v>11.23</v>
      </c>
      <c r="G22">
        <v>22.68</v>
      </c>
      <c r="H22">
        <v>211.23</v>
      </c>
      <c r="I22">
        <v>475.8</v>
      </c>
      <c r="J22">
        <v>720.94</v>
      </c>
      <c r="K22">
        <v>526.99</v>
      </c>
      <c r="L22">
        <v>3090.87</v>
      </c>
      <c r="M22">
        <v>396.32</v>
      </c>
      <c r="N22">
        <v>4014.18</v>
      </c>
    </row>
    <row r="23" spans="1:15" x14ac:dyDescent="0.25">
      <c r="A23" s="3" t="s">
        <v>49</v>
      </c>
      <c r="B23" s="3" t="s">
        <v>38</v>
      </c>
      <c r="C23" s="3" t="str" cm="1">
        <f t="array" aca="1" ref="C23" ca="1">_xlfn.REDUCE(Table1_1[[#This Row],[State Abb]],Table3[Column1],_xlfn.LAMBDA(_xlpm.a,_xlpm.b, SUBSTITUTE(_xlpm.a,_xlpm.b,OFFSET(_xlpm.b,0,1))))</f>
        <v xml:space="preserve"> Florida</v>
      </c>
      <c r="D23">
        <v>283982</v>
      </c>
      <c r="E23">
        <v>6206.38</v>
      </c>
      <c r="F23">
        <v>8.1</v>
      </c>
      <c r="G23">
        <v>64.44</v>
      </c>
      <c r="H23">
        <v>213.04</v>
      </c>
      <c r="I23">
        <v>458.48</v>
      </c>
      <c r="J23">
        <v>744.06</v>
      </c>
      <c r="K23">
        <v>840.9</v>
      </c>
      <c r="L23">
        <v>4125.26</v>
      </c>
      <c r="M23">
        <v>488.41</v>
      </c>
      <c r="N23">
        <v>5454.57</v>
      </c>
    </row>
    <row r="24" spans="1:15" x14ac:dyDescent="0.25">
      <c r="A24" s="3" t="s">
        <v>50</v>
      </c>
      <c r="B24" s="3" t="s">
        <v>51</v>
      </c>
      <c r="C24" s="3" t="str" cm="1">
        <f t="array" aca="1" ref="C24" ca="1">_xlfn.REDUCE(Table1_1[[#This Row],[State Abb]],Table3[Column1],_xlfn.LAMBDA(_xlpm.a,_xlpm.b, SUBSTITUTE(_xlpm.a,_xlpm.b,OFFSET(_xlpm.b,0,1))))</f>
        <v xml:space="preserve"> New York</v>
      </c>
      <c r="D24">
        <v>8804190</v>
      </c>
      <c r="E24">
        <v>1987.49</v>
      </c>
      <c r="F24">
        <v>3.39</v>
      </c>
      <c r="G24">
        <v>27.56</v>
      </c>
      <c r="H24">
        <v>162.41999999999999</v>
      </c>
      <c r="I24">
        <v>345.52</v>
      </c>
      <c r="J24">
        <v>538.9</v>
      </c>
      <c r="K24">
        <v>128.87</v>
      </c>
      <c r="L24">
        <v>1253.1500000000001</v>
      </c>
      <c r="M24">
        <v>66.56</v>
      </c>
      <c r="N24">
        <v>1448.59</v>
      </c>
    </row>
    <row r="25" spans="1:15" x14ac:dyDescent="0.25">
      <c r="A25" s="3" t="s">
        <v>52</v>
      </c>
      <c r="B25" s="3" t="s">
        <v>27</v>
      </c>
      <c r="C25" s="3" t="str" cm="1">
        <f t="array" aca="1" ref="C25" ca="1">_xlfn.REDUCE(Table1_1[[#This Row],[State Abb]],Table3[Column1],_xlfn.LAMBDA(_xlpm.a,_xlpm.b, SUBSTITUTE(_xlpm.a,_xlpm.b,OFFSET(_xlpm.b,0,1))))</f>
        <v xml:space="preserve"> California</v>
      </c>
      <c r="D25">
        <v>3898747</v>
      </c>
      <c r="E25">
        <v>3332.52</v>
      </c>
      <c r="F25">
        <v>7.01</v>
      </c>
      <c r="G25">
        <v>61.27</v>
      </c>
      <c r="H25">
        <v>269.87</v>
      </c>
      <c r="I25">
        <v>423.17</v>
      </c>
      <c r="J25">
        <v>761.31</v>
      </c>
      <c r="K25">
        <v>415.96</v>
      </c>
      <c r="L25">
        <v>1640.99</v>
      </c>
      <c r="M25">
        <v>478.97</v>
      </c>
      <c r="N25">
        <v>2535.92</v>
      </c>
    </row>
    <row r="26" spans="1:15" x14ac:dyDescent="0.25">
      <c r="A26" s="3" t="s">
        <v>53</v>
      </c>
      <c r="B26" s="3" t="s">
        <v>36</v>
      </c>
      <c r="C26" s="3" t="str" cm="1">
        <f t="array" aca="1" ref="C26" ca="1">_xlfn.REDUCE(Table1_1[[#This Row],[State Abb]],Table3[Column1],_xlfn.LAMBDA(_xlpm.a,_xlpm.b, SUBSTITUTE(_xlpm.a,_xlpm.b,OFFSET(_xlpm.b,0,1))))</f>
        <v xml:space="preserve"> Arizona</v>
      </c>
      <c r="D26">
        <v>1532323</v>
      </c>
      <c r="E26">
        <v>6082.78</v>
      </c>
      <c r="F26">
        <v>8.64</v>
      </c>
      <c r="G26">
        <v>93.55</v>
      </c>
      <c r="H26">
        <v>268.82</v>
      </c>
      <c r="I26">
        <v>430.75</v>
      </c>
      <c r="J26">
        <v>801.77</v>
      </c>
      <c r="K26">
        <v>831.07</v>
      </c>
      <c r="L26">
        <v>3968.46</v>
      </c>
      <c r="M26">
        <v>452.17</v>
      </c>
      <c r="N26">
        <v>5251.7</v>
      </c>
    </row>
    <row r="27" spans="1:15" x14ac:dyDescent="0.25">
      <c r="A27" s="3" t="s">
        <v>54</v>
      </c>
      <c r="B27" s="3" t="s">
        <v>71</v>
      </c>
      <c r="C27" s="3" t="str" cm="1">
        <f t="array" aca="1" ref="C27" ca="1">_xlfn.REDUCE(Table1_1[[#This Row],[State Abb]],Table3[Column1],_xlfn.LAMBDA(_xlpm.a,_xlpm.b, SUBSTITUTE(_xlpm.a,_xlpm.b,OFFSET(_xlpm.b,0,1))))</f>
        <v>Nevada</v>
      </c>
      <c r="D27">
        <v>627244</v>
      </c>
      <c r="E27">
        <v>3567.87</v>
      </c>
      <c r="F27">
        <v>12.6</v>
      </c>
      <c r="G27">
        <v>79.64</v>
      </c>
      <c r="H27">
        <v>211.15</v>
      </c>
      <c r="I27">
        <v>315.5</v>
      </c>
      <c r="J27">
        <v>618.9</v>
      </c>
      <c r="K27">
        <v>805.17</v>
      </c>
      <c r="L27">
        <v>1635.16</v>
      </c>
      <c r="M27">
        <v>503.06</v>
      </c>
      <c r="N27">
        <v>2943.38</v>
      </c>
    </row>
    <row r="28" spans="1:15" x14ac:dyDescent="0.25">
      <c r="A28" s="3" t="s">
        <v>87</v>
      </c>
      <c r="B28" s="3" t="s">
        <v>61</v>
      </c>
      <c r="C28" s="3" t="str" cm="1">
        <f t="array" aca="1" ref="C28" ca="1">_xlfn.REDUCE(Table1_1[[#This Row],[State Abb]],Table3[Column1],_xlfn.LAMBDA(_xlpm.a,_xlpm.b, SUBSTITUTE(_xlpm.a,_xlpm.b,OFFSET(_xlpm.b,0,1))))</f>
        <v>Texas</v>
      </c>
      <c r="D28" s="1">
        <v>971949</v>
      </c>
      <c r="E28">
        <v>3612.23</v>
      </c>
      <c r="F28">
        <v>2.57</v>
      </c>
      <c r="G28">
        <v>85.81</v>
      </c>
      <c r="H28">
        <v>101.55</v>
      </c>
      <c r="I28">
        <v>224.91</v>
      </c>
      <c r="J28">
        <v>414.84</v>
      </c>
      <c r="K28">
        <v>450.64</v>
      </c>
      <c r="L28" s="2">
        <v>2525.0300000000002</v>
      </c>
      <c r="M28">
        <v>213.9</v>
      </c>
      <c r="N28" s="2">
        <v>3189.57</v>
      </c>
      <c r="O28">
        <v>7.82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E1999-4C17-4A8F-9A62-E3CDE128319B}">
  <dimension ref="A1:B18"/>
  <sheetViews>
    <sheetView workbookViewId="0">
      <selection activeCell="A2" sqref="A2:B18"/>
    </sheetView>
  </sheetViews>
  <sheetFormatPr defaultRowHeight="15" x14ac:dyDescent="0.25"/>
  <cols>
    <col min="1" max="2" width="11" customWidth="1"/>
  </cols>
  <sheetData>
    <row r="1" spans="1:2" x14ac:dyDescent="0.25">
      <c r="A1" s="6" t="s">
        <v>74</v>
      </c>
      <c r="B1" s="6" t="s">
        <v>76</v>
      </c>
    </row>
    <row r="2" spans="1:2" x14ac:dyDescent="0.25">
      <c r="A2" s="4" t="s">
        <v>55</v>
      </c>
      <c r="B2" s="4" t="s">
        <v>56</v>
      </c>
    </row>
    <row r="3" spans="1:2" x14ac:dyDescent="0.25">
      <c r="A3" s="5" t="s">
        <v>57</v>
      </c>
      <c r="B3" s="5" t="s">
        <v>58</v>
      </c>
    </row>
    <row r="4" spans="1:2" x14ac:dyDescent="0.25">
      <c r="A4" s="4" t="s">
        <v>59</v>
      </c>
      <c r="B4" s="4" t="s">
        <v>60</v>
      </c>
    </row>
    <row r="5" spans="1:2" x14ac:dyDescent="0.25">
      <c r="A5" s="5" t="s">
        <v>61</v>
      </c>
      <c r="B5" s="5" t="s">
        <v>62</v>
      </c>
    </row>
    <row r="6" spans="1:2" x14ac:dyDescent="0.25">
      <c r="A6" s="4" t="s">
        <v>63</v>
      </c>
      <c r="B6" s="4" t="s">
        <v>64</v>
      </c>
    </row>
    <row r="7" spans="1:2" x14ac:dyDescent="0.25">
      <c r="A7" s="5" t="s">
        <v>65</v>
      </c>
      <c r="B7" s="5" t="s">
        <v>45</v>
      </c>
    </row>
    <row r="8" spans="1:2" x14ac:dyDescent="0.25">
      <c r="A8" s="4" t="s">
        <v>66</v>
      </c>
      <c r="B8" s="4" t="s">
        <v>67</v>
      </c>
    </row>
    <row r="9" spans="1:2" x14ac:dyDescent="0.25">
      <c r="A9" s="5" t="s">
        <v>68</v>
      </c>
      <c r="B9" s="5" t="s">
        <v>69</v>
      </c>
    </row>
    <row r="10" spans="1:2" x14ac:dyDescent="0.25">
      <c r="A10" s="4" t="s">
        <v>70</v>
      </c>
      <c r="B10" s="4" t="s">
        <v>50</v>
      </c>
    </row>
    <row r="11" spans="1:2" x14ac:dyDescent="0.25">
      <c r="A11" s="7" t="s">
        <v>71</v>
      </c>
      <c r="B11" s="7" t="s">
        <v>72</v>
      </c>
    </row>
    <row r="12" spans="1:2" x14ac:dyDescent="0.25">
      <c r="A12" s="5" t="s">
        <v>77</v>
      </c>
      <c r="B12" s="5" t="s">
        <v>78</v>
      </c>
    </row>
    <row r="13" spans="1:2" x14ac:dyDescent="0.25">
      <c r="A13" s="5" t="s">
        <v>79</v>
      </c>
      <c r="B13" s="5" t="s">
        <v>81</v>
      </c>
    </row>
    <row r="14" spans="1:2" x14ac:dyDescent="0.25">
      <c r="A14" s="8" t="s">
        <v>15</v>
      </c>
      <c r="B14" s="5" t="s">
        <v>82</v>
      </c>
    </row>
    <row r="15" spans="1:2" x14ac:dyDescent="0.25">
      <c r="A15" s="8" t="s">
        <v>17</v>
      </c>
      <c r="B15" s="5" t="s">
        <v>83</v>
      </c>
    </row>
    <row r="16" spans="1:2" x14ac:dyDescent="0.25">
      <c r="A16" s="8" t="s">
        <v>19</v>
      </c>
      <c r="B16" s="5" t="s">
        <v>84</v>
      </c>
    </row>
    <row r="17" spans="1:2" x14ac:dyDescent="0.25">
      <c r="A17" s="9" t="s">
        <v>21</v>
      </c>
      <c r="B17" s="7" t="s">
        <v>85</v>
      </c>
    </row>
    <row r="18" spans="1:2" x14ac:dyDescent="0.25">
      <c r="A18" s="8" t="s">
        <v>80</v>
      </c>
      <c r="B18" s="5" t="s">
        <v>86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A54BD9-EB67-4BE2-B00C-7630632A62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Swarnima Sharma</dc:creator>
  <cp:lastModifiedBy>Renu Sree Paruchuri</cp:lastModifiedBy>
  <dcterms:created xsi:type="dcterms:W3CDTF">2023-11-20T19:49:21Z</dcterms:created>
  <dcterms:modified xsi:type="dcterms:W3CDTF">2023-11-23T04:26:26Z</dcterms:modified>
</cp:coreProperties>
</file>