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zCute\Codes\Jupyter\24.01.11_Logistic_Regression\"/>
    </mc:Choice>
  </mc:AlternateContent>
  <xr:revisionPtr revIDLastSave="0" documentId="8_{7C2E85E0-647A-4CDD-8136-B1B096DAC237}" xr6:coauthVersionLast="47" xr6:coauthVersionMax="47" xr10:uidLastSave="{00000000-0000-0000-0000-000000000000}"/>
  <bookViews>
    <workbookView xWindow="-110" yWindow="-110" windowWidth="25820" windowHeight="15500" xr2:uid="{2414C574-989B-4FB9-8B1C-4363605A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K28" i="1"/>
  <c r="I29" i="1"/>
  <c r="I28" i="1"/>
  <c r="G29" i="1"/>
  <c r="G28" i="1"/>
  <c r="E29" i="1"/>
  <c r="E28" i="1"/>
  <c r="C29" i="1"/>
  <c r="C28" i="1"/>
  <c r="K23" i="1"/>
  <c r="I23" i="1"/>
  <c r="G23" i="1"/>
  <c r="E23" i="1"/>
  <c r="C23" i="1"/>
  <c r="K22" i="1"/>
  <c r="I22" i="1"/>
  <c r="G22" i="1"/>
  <c r="E22" i="1"/>
  <c r="C22" i="1"/>
  <c r="G11" i="1"/>
  <c r="K17" i="1"/>
  <c r="I17" i="1"/>
  <c r="G17" i="1"/>
  <c r="E17" i="1"/>
  <c r="C17" i="1"/>
  <c r="K16" i="1"/>
  <c r="I16" i="1"/>
  <c r="G16" i="1"/>
  <c r="E16" i="1"/>
  <c r="C16" i="1"/>
  <c r="C10" i="1"/>
  <c r="K11" i="1"/>
  <c r="I11" i="1"/>
  <c r="E11" i="1"/>
  <c r="C11" i="1"/>
  <c r="K10" i="1"/>
  <c r="I10" i="1"/>
  <c r="G10" i="1"/>
  <c r="E10" i="1"/>
  <c r="K5" i="1"/>
  <c r="K4" i="1"/>
  <c r="I5" i="1"/>
  <c r="I4" i="1"/>
  <c r="E4" i="1"/>
  <c r="G5" i="1"/>
  <c r="G4" i="1"/>
  <c r="E5" i="1"/>
  <c r="C5" i="1"/>
</calcChain>
</file>

<file path=xl/sharedStrings.xml><?xml version="1.0" encoding="utf-8"?>
<sst xmlns="http://schemas.openxmlformats.org/spreadsheetml/2006/main" count="45" uniqueCount="13">
  <si>
    <t>Average</t>
  </si>
  <si>
    <t>Standard Deviation</t>
  </si>
  <si>
    <t>F1</t>
  </si>
  <si>
    <t>Precision</t>
  </si>
  <si>
    <t>Recall</t>
  </si>
  <si>
    <t>ROC AUC</t>
  </si>
  <si>
    <t>CROSS-VALIDATION</t>
  </si>
  <si>
    <t>Accuracy</t>
  </si>
  <si>
    <t>solver = "liblinear", penalty="l1"</t>
  </si>
  <si>
    <t>solver = "saga", penalty="l2"</t>
  </si>
  <si>
    <t>solver = "lbfgs", penalty="l2"</t>
  </si>
  <si>
    <t>solver = "newton-cg", penalty="l2"</t>
  </si>
  <si>
    <t>solver = "liblinear", penalty="l2"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</si>
</sst>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2" fillId="2" borderId="7" xfId="0" applyFont="1" applyFill="1" applyBorder="1"/>
    <xf numFmtId="0" fontId="2" fillId="3" borderId="8" xfId="0" applyFont="1" applyFill="1" applyBorder="1"/>
    <xf numFmtId="0" fontId="0" fillId="2" borderId="7" xfId="0" applyFill="1" applyBorder="1"/>
    <xf numFmtId="0" fontId="2" fillId="0" borderId="9" xfId="0" applyFont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DCA3-0B2C-4E5A-834F-414F87E3B615}">
  <dimension ref="B1:L30"/>
  <sheetViews>
    <sheetView tabSelected="1" topLeftCell="A15" zoomScale="200" workbookViewId="0">
      <selection activeCell="B30" sqref="B30:L30"/>
    </sheetView>
  </sheetViews>
  <sheetFormatPr defaultRowHeight="14.5" x14ac:dyDescent="0.35"/>
  <cols>
    <col min="2" max="2" width="18.90625" customWidth="1"/>
    <col min="3" max="3" width="9.90625" bestFit="1" customWidth="1"/>
    <col min="4" max="4" width="3.6328125" customWidth="1"/>
    <col min="6" max="6" width="3.6328125" customWidth="1"/>
    <col min="8" max="8" width="3.6328125" customWidth="1"/>
    <col min="10" max="10" width="3.6328125" customWidth="1"/>
    <col min="12" max="12" width="3.6328125" customWidth="1"/>
  </cols>
  <sheetData>
    <row r="1" spans="2:12" ht="15" thickBot="1" x14ac:dyDescent="0.4"/>
    <row r="2" spans="2:12" x14ac:dyDescent="0.35">
      <c r="B2" s="7" t="s">
        <v>6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x14ac:dyDescent="0.35">
      <c r="B3" s="10"/>
      <c r="C3" s="1" t="s">
        <v>7</v>
      </c>
      <c r="D3" s="2"/>
      <c r="E3" s="1" t="s">
        <v>2</v>
      </c>
      <c r="F3" s="2"/>
      <c r="G3" s="1" t="s">
        <v>3</v>
      </c>
      <c r="H3" s="2"/>
      <c r="I3" s="1" t="s">
        <v>4</v>
      </c>
      <c r="J3" s="2"/>
      <c r="K3" s="1" t="s">
        <v>5</v>
      </c>
      <c r="L3" s="11"/>
    </row>
    <row r="4" spans="2:12" x14ac:dyDescent="0.35">
      <c r="B4" s="12" t="s">
        <v>0</v>
      </c>
      <c r="C4" s="4">
        <v>0.84250000000000003</v>
      </c>
      <c r="D4" s="3"/>
      <c r="E4" s="4">
        <f>ROUND(0.755046559803681, 4)</f>
        <v>0.755</v>
      </c>
      <c r="F4" s="3"/>
      <c r="G4" s="4">
        <f>ROUND(0.833149189991295, 4)</f>
        <v>0.83309999999999995</v>
      </c>
      <c r="H4" s="3"/>
      <c r="I4" s="4">
        <f>ROUND(0.707619047619047, 4)</f>
        <v>0.70760000000000001</v>
      </c>
      <c r="J4" s="3"/>
      <c r="K4" s="4">
        <f>ROUND(0.922452747252747, 4)</f>
        <v>0.92249999999999999</v>
      </c>
      <c r="L4" s="13"/>
    </row>
    <row r="5" spans="2:12" x14ac:dyDescent="0.35">
      <c r="B5" s="14" t="s">
        <v>1</v>
      </c>
      <c r="C5" s="5">
        <f>ROUND(0.0671286079104877, 4)</f>
        <v>6.7100000000000007E-2</v>
      </c>
      <c r="D5" s="6"/>
      <c r="E5" s="5">
        <f>ROUND(0.114512593493975, 4)</f>
        <v>0.1145</v>
      </c>
      <c r="F5" s="6"/>
      <c r="G5" s="5">
        <f>ROUND(0.104413859443907,4)</f>
        <v>0.10440000000000001</v>
      </c>
      <c r="H5" s="6"/>
      <c r="I5" s="5">
        <f>ROUND(0.169529159894166, 4)</f>
        <v>0.16950000000000001</v>
      </c>
      <c r="J5" s="6"/>
      <c r="K5" s="5">
        <f>ROUND(0.0344492664289539, 4)</f>
        <v>3.44E-2</v>
      </c>
      <c r="L5" s="15"/>
    </row>
    <row r="6" spans="2:12" ht="15" thickBot="1" x14ac:dyDescent="0.4">
      <c r="B6" s="16" t="s">
        <v>10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12" ht="15" thickBot="1" x14ac:dyDescent="0.4"/>
    <row r="8" spans="2:12" x14ac:dyDescent="0.35">
      <c r="B8" s="7" t="s">
        <v>6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2:12" x14ac:dyDescent="0.35">
      <c r="B9" s="10"/>
      <c r="C9" s="1" t="s">
        <v>7</v>
      </c>
      <c r="D9" s="2"/>
      <c r="E9" s="1" t="s">
        <v>2</v>
      </c>
      <c r="F9" s="2"/>
      <c r="G9" s="1" t="s">
        <v>3</v>
      </c>
      <c r="H9" s="2"/>
      <c r="I9" s="1" t="s">
        <v>4</v>
      </c>
      <c r="J9" s="2"/>
      <c r="K9" s="1" t="s">
        <v>5</v>
      </c>
      <c r="L9" s="11"/>
    </row>
    <row r="10" spans="2:12" x14ac:dyDescent="0.35">
      <c r="B10" s="12" t="s">
        <v>0</v>
      </c>
      <c r="C10" s="4">
        <f>ROUND(0.8425, 4)</f>
        <v>0.84250000000000003</v>
      </c>
      <c r="D10" s="3"/>
      <c r="E10" s="4">
        <f>ROUND(0.755046559803681, 4)</f>
        <v>0.755</v>
      </c>
      <c r="F10" s="3"/>
      <c r="G10" s="4">
        <f>ROUND(0.833149189991295, 4)</f>
        <v>0.83309999999999995</v>
      </c>
      <c r="H10" s="3"/>
      <c r="I10" s="4">
        <f>ROUND(0.707619047619047, 4)</f>
        <v>0.70760000000000001</v>
      </c>
      <c r="J10" s="3"/>
      <c r="K10" s="4">
        <f>ROUND(0.922452747252747, 4)</f>
        <v>0.92249999999999999</v>
      </c>
      <c r="L10" s="13"/>
    </row>
    <row r="11" spans="2:12" x14ac:dyDescent="0.35">
      <c r="B11" s="14" t="s">
        <v>1</v>
      </c>
      <c r="C11" s="5">
        <f>ROUND(0.0671286079104877, 4)</f>
        <v>6.7100000000000007E-2</v>
      </c>
      <c r="D11" s="6"/>
      <c r="E11" s="5">
        <f>ROUND(0.114512593493975, 4)</f>
        <v>0.1145</v>
      </c>
      <c r="F11" s="6"/>
      <c r="G11" s="5">
        <f>ROUND(0.104413859443907,4)</f>
        <v>0.10440000000000001</v>
      </c>
      <c r="H11" s="6"/>
      <c r="I11" s="5">
        <f>ROUND(0.169529159894166, 4)</f>
        <v>0.16950000000000001</v>
      </c>
      <c r="J11" s="6"/>
      <c r="K11" s="5">
        <f>ROUND(0.0344492664289539, 4)</f>
        <v>3.44E-2</v>
      </c>
      <c r="L11" s="15"/>
    </row>
    <row r="12" spans="2:12" ht="15" thickBot="1" x14ac:dyDescent="0.4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8"/>
    </row>
    <row r="13" spans="2:12" ht="15" thickBot="1" x14ac:dyDescent="0.4"/>
    <row r="14" spans="2:12" x14ac:dyDescent="0.35">
      <c r="B14" s="7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x14ac:dyDescent="0.35">
      <c r="B15" s="10"/>
      <c r="C15" s="1" t="s">
        <v>7</v>
      </c>
      <c r="D15" s="2"/>
      <c r="E15" s="1" t="s">
        <v>2</v>
      </c>
      <c r="F15" s="2"/>
      <c r="G15" s="1" t="s">
        <v>3</v>
      </c>
      <c r="H15" s="2"/>
      <c r="I15" s="1" t="s">
        <v>4</v>
      </c>
      <c r="J15" s="2"/>
      <c r="K15" s="1" t="s">
        <v>5</v>
      </c>
      <c r="L15" s="11"/>
    </row>
    <row r="16" spans="2:12" x14ac:dyDescent="0.35">
      <c r="B16" s="12" t="s">
        <v>0</v>
      </c>
      <c r="C16" s="4">
        <f>ROUND(0.8425, 4)</f>
        <v>0.84250000000000003</v>
      </c>
      <c r="D16" s="3"/>
      <c r="E16" s="4">
        <f>ROUND(0.755046559803681, 4)</f>
        <v>0.755</v>
      </c>
      <c r="F16" s="3"/>
      <c r="G16" s="4">
        <f>ROUND(0.833149189991295, 4)</f>
        <v>0.83309999999999995</v>
      </c>
      <c r="H16" s="3"/>
      <c r="I16" s="4">
        <f>ROUND(0.707619047619047, 4)</f>
        <v>0.70760000000000001</v>
      </c>
      <c r="J16" s="3"/>
      <c r="K16" s="4">
        <f>ROUND(0.922452747252747, 4)</f>
        <v>0.92249999999999999</v>
      </c>
      <c r="L16" s="13"/>
    </row>
    <row r="17" spans="2:12" x14ac:dyDescent="0.35">
      <c r="B17" s="14" t="s">
        <v>1</v>
      </c>
      <c r="C17" s="5">
        <f>ROUND(0.0671286079104877, 4)</f>
        <v>6.7100000000000007E-2</v>
      </c>
      <c r="D17" s="6"/>
      <c r="E17" s="5">
        <f>ROUND(0.114512593493975, 4)</f>
        <v>0.1145</v>
      </c>
      <c r="F17" s="6"/>
      <c r="G17" s="5">
        <f>ROUND(0.104413859443907,4)</f>
        <v>0.10440000000000001</v>
      </c>
      <c r="H17" s="6"/>
      <c r="I17" s="5">
        <f>ROUND(0.169529159894166, 4)</f>
        <v>0.16950000000000001</v>
      </c>
      <c r="J17" s="6"/>
      <c r="K17" s="5">
        <f>ROUND(0.0344492664289539, 4)</f>
        <v>3.44E-2</v>
      </c>
      <c r="L17" s="15"/>
    </row>
    <row r="18" spans="2:12" ht="15" thickBot="1" x14ac:dyDescent="0.4">
      <c r="B18" s="16" t="s">
        <v>9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15" thickBot="1" x14ac:dyDescent="0.4"/>
    <row r="20" spans="2:12" x14ac:dyDescent="0.35">
      <c r="B20" s="7" t="s">
        <v>6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x14ac:dyDescent="0.35">
      <c r="B21" s="10"/>
      <c r="C21" s="1" t="s">
        <v>7</v>
      </c>
      <c r="D21" s="2"/>
      <c r="E21" s="1" t="s">
        <v>2</v>
      </c>
      <c r="F21" s="2"/>
      <c r="G21" s="1" t="s">
        <v>3</v>
      </c>
      <c r="H21" s="2"/>
      <c r="I21" s="1" t="s">
        <v>4</v>
      </c>
      <c r="J21" s="2"/>
      <c r="K21" s="1" t="s">
        <v>5</v>
      </c>
      <c r="L21" s="11"/>
    </row>
    <row r="22" spans="2:12" x14ac:dyDescent="0.35">
      <c r="B22" s="12" t="s">
        <v>0</v>
      </c>
      <c r="C22" s="4">
        <f>ROUND(0.8425, 4)</f>
        <v>0.84250000000000003</v>
      </c>
      <c r="D22" s="3"/>
      <c r="E22" s="4">
        <f>ROUND(0.755046559803681, 4)</f>
        <v>0.755</v>
      </c>
      <c r="F22" s="3"/>
      <c r="G22" s="4">
        <f>ROUND(0.833149189991295, 4)</f>
        <v>0.83309999999999995</v>
      </c>
      <c r="H22" s="3"/>
      <c r="I22" s="4">
        <f>ROUND(0.707619047619047, 4)</f>
        <v>0.70760000000000001</v>
      </c>
      <c r="J22" s="3"/>
      <c r="K22" s="4">
        <f>ROUND(0.922452747252747, 4)</f>
        <v>0.92249999999999999</v>
      </c>
      <c r="L22" s="13"/>
    </row>
    <row r="23" spans="2:12" x14ac:dyDescent="0.35">
      <c r="B23" s="14" t="s">
        <v>1</v>
      </c>
      <c r="C23" s="5">
        <f>ROUND(0.0671286079104877, 4)</f>
        <v>6.7100000000000007E-2</v>
      </c>
      <c r="D23" s="6"/>
      <c r="E23" s="5">
        <f>ROUND(0.114512593493975, 4)</f>
        <v>0.1145</v>
      </c>
      <c r="F23" s="6"/>
      <c r="G23" s="5">
        <f>ROUND(0.104413859443907,4)</f>
        <v>0.10440000000000001</v>
      </c>
      <c r="H23" s="6"/>
      <c r="I23" s="5">
        <f>ROUND(0.169529159894166, 4)</f>
        <v>0.16950000000000001</v>
      </c>
      <c r="J23" s="6"/>
      <c r="K23" s="5">
        <f>ROUND(0.0344492664289539, 4)</f>
        <v>3.44E-2</v>
      </c>
      <c r="L23" s="15"/>
    </row>
    <row r="24" spans="2:12" ht="15" thickBot="1" x14ac:dyDescent="0.4">
      <c r="B24" s="16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</row>
    <row r="25" spans="2:12" ht="15" thickBot="1" x14ac:dyDescent="0.4"/>
    <row r="26" spans="2:12" x14ac:dyDescent="0.35">
      <c r="B26" s="7" t="s">
        <v>6</v>
      </c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2:12" x14ac:dyDescent="0.35">
      <c r="B27" s="10"/>
      <c r="C27" s="1" t="s">
        <v>7</v>
      </c>
      <c r="D27" s="2"/>
      <c r="E27" s="1" t="s">
        <v>2</v>
      </c>
      <c r="F27" s="2"/>
      <c r="G27" s="1" t="s">
        <v>3</v>
      </c>
      <c r="H27" s="2"/>
      <c r="I27" s="1" t="s">
        <v>4</v>
      </c>
      <c r="J27" s="2"/>
      <c r="K27" s="1" t="s">
        <v>5</v>
      </c>
      <c r="L27" s="11"/>
    </row>
    <row r="28" spans="2:12" x14ac:dyDescent="0.35">
      <c r="B28" s="12" t="s">
        <v>0</v>
      </c>
      <c r="C28" s="4">
        <f>ROUND(0.8425, 4)</f>
        <v>0.84250000000000003</v>
      </c>
      <c r="D28" s="3"/>
      <c r="E28" s="4">
        <f>ROUND(0.755046559803681, 4)</f>
        <v>0.755</v>
      </c>
      <c r="F28" s="3"/>
      <c r="G28" s="4">
        <f>ROUND(0.833149189991295, 4)</f>
        <v>0.83309999999999995</v>
      </c>
      <c r="H28" s="3"/>
      <c r="I28" s="4">
        <f>ROUND(0.707619047619047, 4)</f>
        <v>0.70760000000000001</v>
      </c>
      <c r="J28" s="3"/>
      <c r="K28" s="4">
        <f>ROUND(0.922444688644688, 4)</f>
        <v>0.9224</v>
      </c>
      <c r="L28" s="13"/>
    </row>
    <row r="29" spans="2:12" x14ac:dyDescent="0.35">
      <c r="B29" s="14" t="s">
        <v>1</v>
      </c>
      <c r="C29" s="5">
        <f>ROUND(0.0671286079104877, 4)</f>
        <v>6.7100000000000007E-2</v>
      </c>
      <c r="D29" s="6"/>
      <c r="E29" s="5">
        <f>ROUND(0.114512593493975, 4)</f>
        <v>0.1145</v>
      </c>
      <c r="F29" s="6"/>
      <c r="G29" s="5">
        <f>ROUND(0.104413859443907,4)</f>
        <v>0.10440000000000001</v>
      </c>
      <c r="H29" s="6"/>
      <c r="I29" s="5">
        <f>ROUND(0.169529159894166, 4)</f>
        <v>0.16950000000000001</v>
      </c>
      <c r="J29" s="6"/>
      <c r="K29" s="5">
        <f>ROUND(0.0339607420832426, 4)</f>
        <v>3.4000000000000002E-2</v>
      </c>
      <c r="L29" s="15"/>
    </row>
    <row r="30" spans="2:12" ht="15" thickBot="1" x14ac:dyDescent="0.4">
      <c r="B30" s="16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8"/>
    </row>
  </sheetData>
  <mergeCells count="10">
    <mergeCell ref="B18:L18"/>
    <mergeCell ref="B20:L20"/>
    <mergeCell ref="B24:L24"/>
    <mergeCell ref="B26:L26"/>
    <mergeCell ref="B30:L30"/>
    <mergeCell ref="B2:L2"/>
    <mergeCell ref="B6:L6"/>
    <mergeCell ref="B8:L8"/>
    <mergeCell ref="B12:L12"/>
    <mergeCell ref="B14:L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Justine L. Villegas</dc:creator>
  <cp:lastModifiedBy>Renz Justine L. Villegas</cp:lastModifiedBy>
  <dcterms:created xsi:type="dcterms:W3CDTF">2024-01-11T07:31:40Z</dcterms:created>
  <dcterms:modified xsi:type="dcterms:W3CDTF">2024-01-11T08:00:08Z</dcterms:modified>
</cp:coreProperties>
</file>