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<sst xmlns="http://schemas.openxmlformats.org/spreadsheetml/2006/main" count="60" uniqueCount="43">
  <si>
    <t>姓名</t>
  </si>
  <si>
    <t>性别</t>
  </si>
  <si>
    <t>号</t>
  </si>
  <si>
    <t>项目</t>
  </si>
  <si>
    <t>计时</t>
  </si>
  <si>
    <t>5km</t>
  </si>
  <si>
    <t>10km</t>
  </si>
  <si>
    <t>15km</t>
  </si>
  <si>
    <t>20km</t>
  </si>
  <si>
    <t>5至10</t>
  </si>
  <si>
    <t>10至15</t>
  </si>
  <si>
    <t>15至20</t>
  </si>
  <si>
    <t>性别排名</t>
  </si>
  <si>
    <t>全排名</t>
  </si>
  <si>
    <t>选手计时</t>
  </si>
  <si>
    <t>25km</t>
  </si>
  <si>
    <t>30km</t>
  </si>
  <si>
    <t>35km</t>
  </si>
  <si>
    <t>40km</t>
  </si>
  <si>
    <t>全马</t>
  </si>
  <si>
    <t>张三</t>
  </si>
  <si>
    <r>
      <rPr>
        <sz val="10"/>
        <color rgb="FF000000"/>
        <rFont val="Microsoft YaHei"/>
        <charset val="134"/>
      </rPr>
      <t>女</t>
    </r>
  </si>
  <si>
    <r>
      <rPr>
        <sz val="10"/>
        <color rgb="FF000000"/>
        <rFont val="Microsoft YaHei"/>
        <charset val="134"/>
      </rPr>
      <t>050</t>
    </r>
  </si>
  <si>
    <r>
      <rPr>
        <sz val="10"/>
        <color rgb="FF000000"/>
        <rFont val="Microsoft YaHei"/>
        <charset val="134"/>
      </rPr>
      <t>半程马拉松</t>
    </r>
  </si>
  <si>
    <t>李四</t>
  </si>
  <si>
    <r>
      <rPr>
        <sz val="10"/>
        <color rgb="FF000000"/>
        <rFont val="Microsoft YaHei"/>
        <charset val="134"/>
      </rPr>
      <t>022</t>
    </r>
  </si>
  <si>
    <t>赵一</t>
  </si>
  <si>
    <r>
      <rPr>
        <sz val="10"/>
        <color rgb="FF000000"/>
        <rFont val="Microsoft YaHei"/>
        <charset val="134"/>
      </rPr>
      <t>016</t>
    </r>
  </si>
  <si>
    <t>丁六</t>
  </si>
  <si>
    <r>
      <rPr>
        <sz val="10"/>
        <color rgb="FF000000"/>
        <rFont val="Microsoft YaHei"/>
        <charset val="134"/>
      </rPr>
      <t>025</t>
    </r>
  </si>
  <si>
    <t>王老五</t>
  </si>
  <si>
    <r>
      <rPr>
        <sz val="10"/>
        <color rgb="FF000000"/>
        <rFont val="Microsoft YaHei"/>
        <charset val="134"/>
      </rPr>
      <t>男</t>
    </r>
  </si>
  <si>
    <r>
      <rPr>
        <sz val="10"/>
        <color rgb="FF000000"/>
        <rFont val="Microsoft YaHei"/>
        <charset val="134"/>
      </rPr>
      <t>001</t>
    </r>
  </si>
  <si>
    <t>李老八</t>
  </si>
  <si>
    <r>
      <rPr>
        <sz val="10"/>
        <color rgb="FF000000"/>
        <rFont val="Microsoft YaHei"/>
        <charset val="134"/>
      </rPr>
      <t>005</t>
    </r>
  </si>
  <si>
    <t>徐老四</t>
  </si>
  <si>
    <r>
      <rPr>
        <sz val="10"/>
        <color rgb="FF000000"/>
        <rFont val="Microsoft YaHei"/>
        <charset val="134"/>
      </rPr>
      <t>013</t>
    </r>
  </si>
  <si>
    <t>汪淼</t>
  </si>
  <si>
    <r>
      <rPr>
        <sz val="10"/>
        <color rgb="FF000000"/>
        <rFont val="Microsoft YaHei"/>
        <charset val="134"/>
      </rPr>
      <t>049</t>
    </r>
  </si>
  <si>
    <t>史强</t>
  </si>
  <si>
    <r>
      <rPr>
        <sz val="10"/>
        <color rgb="FF000000"/>
        <rFont val="Microsoft YaHei"/>
        <charset val="134"/>
      </rPr>
      <t>039</t>
    </r>
  </si>
  <si>
    <t>章北海</t>
  </si>
  <si>
    <r>
      <rPr>
        <sz val="10"/>
        <color rgb="FF000000"/>
        <rFont val="Microsoft YaHei"/>
        <charset val="134"/>
      </rPr>
      <t>021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</si>
</sst>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1">
    <font>
      <sz val="11"/>
      <color theme="1"/>
      <name val="宋体"/>
      <charset val="134"/>
      <scheme val="minor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"/>
  <sheetViews>
    <sheetView tabSelected="1" workbookViewId="0">
      <selection activeCell="A5" sqref="A5:O11"/>
    </sheetView>
  </sheetViews>
  <sheetFormatPr defaultColWidth="9" defaultRowHeight="13.5"/>
  <cols>
    <col min="4" max="4" width="10.625" customWidth="1"/>
    <col min="7" max="7" width="9.375" customWidth="1"/>
    <col min="10" max="10" width="9.75" customWidth="1"/>
    <col min="11" max="11" width="9.125" customWidth="1"/>
    <col min="15" max="15" width="9.25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6.5" spans="1:15">
      <c r="A2" s="1" t="s">
        <v>20</v>
      </c>
      <c r="B2" s="1" t="s">
        <v>21</v>
      </c>
      <c r="C2" s="2" t="s">
        <v>22</v>
      </c>
      <c r="D2" s="1" t="s">
        <v>23</v>
      </c>
      <c r="E2" s="3">
        <v>0.084537037037037</v>
      </c>
      <c r="F2" s="3">
        <v>0.0173611111111111</v>
      </c>
      <c r="G2" s="3">
        <v>0.0375</v>
      </c>
      <c r="H2" s="3">
        <v>0.0574421296296296</v>
      </c>
      <c r="I2" s="3">
        <v>0.077974537037037</v>
      </c>
      <c r="J2" s="3">
        <f t="shared" ref="J2:J11" si="0">G2-F2</f>
        <v>0.0201388888888889</v>
      </c>
      <c r="K2" s="3">
        <f t="shared" ref="K2:K11" si="1">H2-G2</f>
        <v>0.0199421296296296</v>
      </c>
      <c r="L2" s="3">
        <f t="shared" ref="L2:L11" si="2">I2-H2</f>
        <v>0.0205324074074074</v>
      </c>
      <c r="M2">
        <f t="shared" ref="M2:M11" si="3">IF(B2=B1,M1+1,1)</f>
        <v>1</v>
      </c>
      <c r="N2">
        <f>RANK(E2,$E$2:$E$16,1)</f>
        <v>7</v>
      </c>
      <c r="O2" s="3">
        <v>0.0818518518518519</v>
      </c>
    </row>
    <row r="3" ht="16.5" spans="1:15">
      <c r="A3" s="1" t="s">
        <v>24</v>
      </c>
      <c r="B3" s="1" t="s">
        <v>21</v>
      </c>
      <c r="C3" s="2" t="s">
        <v>25</v>
      </c>
      <c r="D3" s="1" t="s">
        <v>23</v>
      </c>
      <c r="E3" s="3">
        <v>0.0981365740740741</v>
      </c>
      <c r="F3" s="3">
        <v>0.0200925925925926</v>
      </c>
      <c r="G3" s="3">
        <v>0.0424305555555556</v>
      </c>
      <c r="H3" s="3">
        <v>0.0666898148148148</v>
      </c>
      <c r="I3" s="3">
        <v>0.0918287037037037</v>
      </c>
      <c r="J3" s="3">
        <f t="shared" si="0"/>
        <v>0.022337962962963</v>
      </c>
      <c r="K3" s="3">
        <f t="shared" si="1"/>
        <v>0.0242592592592592</v>
      </c>
      <c r="L3" s="3">
        <f t="shared" si="2"/>
        <v>0.0251388888888889</v>
      </c>
      <c r="M3">
        <f t="shared" si="3"/>
        <v>2</v>
      </c>
      <c r="N3">
        <f>RANK(E3,$E$2:$E$16,1)</f>
        <v>8</v>
      </c>
      <c r="O3" s="3">
        <v>0.0981134259259259</v>
      </c>
    </row>
    <row r="4" ht="16.5" spans="1:15">
      <c r="A4" s="1" t="s">
        <v>26</v>
      </c>
      <c r="B4" s="1" t="s">
        <v>21</v>
      </c>
      <c r="C4" s="2" t="s">
        <v>27</v>
      </c>
      <c r="D4" s="1" t="s">
        <v>23</v>
      </c>
      <c r="E4" s="3">
        <v>0.101354166666667</v>
      </c>
      <c r="F4" s="3">
        <v>0.0190509259259259</v>
      </c>
      <c r="G4" s="3">
        <v>0.0386805555555556</v>
      </c>
      <c r="H4" s="3">
        <v>0.0597569444444444</v>
      </c>
      <c r="I4" s="3">
        <v>0.0810416666666667</v>
      </c>
      <c r="J4" s="3">
        <f t="shared" si="0"/>
        <v>0.0196296296296297</v>
      </c>
      <c r="K4" s="3">
        <f t="shared" si="1"/>
        <v>0.0210763888888888</v>
      </c>
      <c r="L4" s="3">
        <f t="shared" si="2"/>
        <v>0.0212847222222223</v>
      </c>
      <c r="M4">
        <f t="shared" si="3"/>
        <v>3</v>
      </c>
      <c r="N4">
        <f>RANK(E4,$E$2:$E$16,1)</f>
        <v>9</v>
      </c>
      <c r="O4" s="3">
        <v>0.0855324074074074</v>
      </c>
    </row>
    <row r="5" ht="16.5" spans="1:15">
      <c r="A5" s="1" t="s">
        <v>28</v>
      </c>
      <c r="B5" s="1" t="s">
        <v>21</v>
      </c>
      <c r="C5" s="2" t="s">
        <v>29</v>
      </c>
      <c r="D5" s="1" t="s">
        <v>23</v>
      </c>
      <c r="E5" s="3">
        <v>0.103229166666667</v>
      </c>
      <c r="F5" s="3">
        <v>0.022025462962963</v>
      </c>
      <c r="G5" s="3">
        <v>0.0446180555555556</v>
      </c>
      <c r="H5" s="3">
        <v>0.069525462962963</v>
      </c>
      <c r="I5" s="3">
        <v>0.0955092592592593</v>
      </c>
      <c r="J5" s="3">
        <f t="shared" ref="J5:L5" si="4">G5-F5</f>
        <v>0.0225925925925926</v>
      </c>
      <c r="K5" s="3">
        <f t="shared" si="4"/>
        <v>0.0249074074074074</v>
      </c>
      <c r="L5" s="3">
        <f t="shared" si="4"/>
        <v>0.0259837962962963</v>
      </c>
      <c r="M5">
        <f>IF(B5=Sheet1!B4,Sheet1!M4+1,1)</f>
        <v>4</v>
      </c>
      <c r="N5">
        <f>RANK(E5,$E$5:$E$11,1)</f>
        <v>7</v>
      </c>
      <c r="O5" s="3">
        <v>0.101226851851852</v>
      </c>
    </row>
    <row r="6" ht="16.5" spans="1:15">
      <c r="A6" s="1" t="s">
        <v>30</v>
      </c>
      <c r="B6" s="1" t="s">
        <v>31</v>
      </c>
      <c r="C6" s="2" t="s">
        <v>32</v>
      </c>
      <c r="D6" s="1" t="s">
        <v>23</v>
      </c>
      <c r="E6" s="3">
        <v>0.0616203703703704</v>
      </c>
      <c r="F6" s="3">
        <v>0.0140393518518519</v>
      </c>
      <c r="G6" s="3">
        <v>0.0282523148148148</v>
      </c>
      <c r="H6" s="3">
        <v>0.0424884259259259</v>
      </c>
      <c r="I6" s="3">
        <v>0.0565856481481481</v>
      </c>
      <c r="J6" s="3">
        <f t="shared" si="0"/>
        <v>0.0142129629629629</v>
      </c>
      <c r="K6" s="3">
        <f t="shared" si="1"/>
        <v>0.0142361111111111</v>
      </c>
      <c r="L6" s="3">
        <f t="shared" si="2"/>
        <v>0.0140972222222222</v>
      </c>
      <c r="M6">
        <f t="shared" si="3"/>
        <v>1</v>
      </c>
      <c r="N6">
        <f>RANK(E6,$E$5:$E$11,1)</f>
        <v>1</v>
      </c>
      <c r="O6" s="3">
        <v>0.0616203703703704</v>
      </c>
    </row>
    <row r="7" ht="16.5" spans="1:15">
      <c r="A7" s="1" t="s">
        <v>33</v>
      </c>
      <c r="B7" s="1" t="s">
        <v>31</v>
      </c>
      <c r="C7" s="2" t="s">
        <v>34</v>
      </c>
      <c r="D7" s="1" t="s">
        <v>23</v>
      </c>
      <c r="E7" s="3">
        <v>0.0651273148148148</v>
      </c>
      <c r="F7" s="3">
        <v>0.0151388888888889</v>
      </c>
      <c r="G7" s="3">
        <v>0.0303125</v>
      </c>
      <c r="H7" s="3">
        <v>0.0457407407407407</v>
      </c>
      <c r="I7" s="3">
        <v>0.0618055555555556</v>
      </c>
      <c r="J7" s="3">
        <f t="shared" si="0"/>
        <v>0.0151736111111111</v>
      </c>
      <c r="K7" s="3">
        <f t="shared" si="1"/>
        <v>0.0154282407407407</v>
      </c>
      <c r="L7" s="3">
        <f t="shared" si="2"/>
        <v>0.0160648148148149</v>
      </c>
      <c r="M7">
        <f t="shared" si="3"/>
        <v>2</v>
      </c>
      <c r="N7">
        <f>RANK(E7,$E$5:$E$11,1)</f>
        <v>2</v>
      </c>
      <c r="O7" s="3">
        <v>0.0651273148148148</v>
      </c>
    </row>
    <row r="8" ht="16.5" spans="1:15">
      <c r="A8" s="1" t="s">
        <v>35</v>
      </c>
      <c r="B8" s="1" t="s">
        <v>31</v>
      </c>
      <c r="C8" s="2" t="s">
        <v>36</v>
      </c>
      <c r="D8" s="1" t="s">
        <v>23</v>
      </c>
      <c r="E8" s="3">
        <v>0.0652777777777778</v>
      </c>
      <c r="F8" s="3">
        <v>0.0148842592592593</v>
      </c>
      <c r="G8" s="3">
        <v>0.0299768518518519</v>
      </c>
      <c r="H8" s="3">
        <v>0.0457291666666667</v>
      </c>
      <c r="I8" s="3">
        <v>0.061099537037037</v>
      </c>
      <c r="J8" s="3">
        <f t="shared" si="0"/>
        <v>0.0150925925925926</v>
      </c>
      <c r="K8" s="3">
        <f t="shared" si="1"/>
        <v>0.0157523148148148</v>
      </c>
      <c r="L8" s="3">
        <f t="shared" si="2"/>
        <v>0.0153703703703703</v>
      </c>
      <c r="M8">
        <f t="shared" si="3"/>
        <v>3</v>
      </c>
      <c r="N8">
        <f>RANK(E8,$E$5:$E$11,1)</f>
        <v>3</v>
      </c>
      <c r="O8" s="3">
        <v>0.0652777777777778</v>
      </c>
    </row>
    <row r="9" ht="16.5" spans="1:15">
      <c r="A9" s="1" t="s">
        <v>37</v>
      </c>
      <c r="B9" s="1" t="s">
        <v>31</v>
      </c>
      <c r="C9" s="2" t="s">
        <v>38</v>
      </c>
      <c r="D9" s="1" t="s">
        <v>23</v>
      </c>
      <c r="E9" s="3">
        <v>0.0667361111111111</v>
      </c>
      <c r="F9" s="3">
        <v>0.0151273148148148</v>
      </c>
      <c r="G9" s="3">
        <v>0.0302662037037037</v>
      </c>
      <c r="H9" s="3">
        <v>0.0459375</v>
      </c>
      <c r="I9" s="3">
        <v>0.062037037037037</v>
      </c>
      <c r="J9" s="3">
        <f t="shared" si="0"/>
        <v>0.0151388888888889</v>
      </c>
      <c r="K9" s="3">
        <f t="shared" si="1"/>
        <v>0.0156712962962963</v>
      </c>
      <c r="L9" s="3">
        <f t="shared" si="2"/>
        <v>0.016099537037037</v>
      </c>
      <c r="M9">
        <f t="shared" si="3"/>
        <v>4</v>
      </c>
      <c r="N9">
        <f>RANK(E9,$E$5:$E$11,1)</f>
        <v>4</v>
      </c>
      <c r="O9" s="3">
        <v>0.0655555555555556</v>
      </c>
    </row>
    <row r="10" ht="16.5" spans="1:15">
      <c r="A10" s="1" t="s">
        <v>39</v>
      </c>
      <c r="B10" s="1" t="s">
        <v>31</v>
      </c>
      <c r="C10" s="2" t="s">
        <v>40</v>
      </c>
      <c r="D10" s="1" t="s">
        <v>23</v>
      </c>
      <c r="E10" s="3">
        <v>0.067037037037037</v>
      </c>
      <c r="F10" s="3">
        <v>0.0158680555555556</v>
      </c>
      <c r="G10" s="3">
        <v>0.0317361111111111</v>
      </c>
      <c r="H10" s="3">
        <v>0.0476041666666667</v>
      </c>
      <c r="I10" s="3">
        <v>0.067037037037037</v>
      </c>
      <c r="J10" s="3">
        <f t="shared" si="0"/>
        <v>0.0158680555555555</v>
      </c>
      <c r="K10" s="3">
        <f t="shared" si="1"/>
        <v>0.0158680555555556</v>
      </c>
      <c r="L10" s="3">
        <f t="shared" si="2"/>
        <v>0.0194328703703703</v>
      </c>
      <c r="M10">
        <f t="shared" si="3"/>
        <v>5</v>
      </c>
      <c r="N10">
        <f>RANK(E10,$E$5:$E$11,1)</f>
        <v>5</v>
      </c>
      <c r="O10" s="3">
        <v>0.067037037037037</v>
      </c>
    </row>
    <row r="11" ht="16.5" spans="1:15">
      <c r="A11" s="1" t="s">
        <v>41</v>
      </c>
      <c r="B11" s="1" t="s">
        <v>31</v>
      </c>
      <c r="C11" s="2" t="s">
        <v>42</v>
      </c>
      <c r="D11" s="1" t="s">
        <v>23</v>
      </c>
      <c r="E11" s="3">
        <v>0.0688078703703704</v>
      </c>
      <c r="F11" s="3">
        <v>0.01625</v>
      </c>
      <c r="G11" s="3">
        <v>0.0326736111111111</v>
      </c>
      <c r="H11" s="3">
        <v>0.0487037037037037</v>
      </c>
      <c r="I11" s="3">
        <v>0.0651736111111111</v>
      </c>
      <c r="J11" s="3">
        <f t="shared" si="0"/>
        <v>0.0164236111111111</v>
      </c>
      <c r="K11" s="3">
        <f t="shared" si="1"/>
        <v>0.0160300925925926</v>
      </c>
      <c r="L11" s="3">
        <f t="shared" si="2"/>
        <v>0.0164699074074074</v>
      </c>
      <c r="M11">
        <f t="shared" si="3"/>
        <v>6</v>
      </c>
      <c r="N11">
        <f>RANK(E11,$E$5:$E$11,1)</f>
        <v>6</v>
      </c>
      <c r="O11" s="3">
        <v>0.0688078703703704</v>
      </c>
    </row>
    <row r="12" ht="16.5" spans="1:15">
      <c r="A12" s="1"/>
      <c r="B12" s="1"/>
      <c r="C12" s="2"/>
      <c r="D12" s="1"/>
      <c r="E12" s="3"/>
      <c r="F12" s="3"/>
      <c r="G12" s="3"/>
      <c r="H12" s="3"/>
      <c r="I12" s="3"/>
      <c r="J12" s="3"/>
      <c r="K12" s="3"/>
      <c r="L12" s="3"/>
      <c r="O12" s="3"/>
    </row>
    <row r="13" ht="16.5" spans="1:15">
      <c r="A13" s="1"/>
      <c r="B13" s="1"/>
      <c r="C13" s="2"/>
      <c r="D13" s="1"/>
      <c r="E13" s="3"/>
      <c r="F13" s="3"/>
      <c r="G13" s="3"/>
      <c r="H13" s="3"/>
      <c r="I13" s="3"/>
      <c r="J13" s="3"/>
      <c r="K13" s="3"/>
      <c r="L13" s="3"/>
      <c r="O13" s="3"/>
    </row>
    <row r="14" ht="16.5" spans="1:15">
      <c r="A14" s="1"/>
      <c r="B14" s="1"/>
      <c r="C14" s="2"/>
      <c r="D14" s="1"/>
      <c r="E14" s="3"/>
      <c r="F14" s="3"/>
      <c r="G14" s="3"/>
      <c r="H14" s="3"/>
      <c r="I14" s="3"/>
      <c r="J14" s="3"/>
      <c r="K14" s="3"/>
      <c r="L14" s="3"/>
      <c r="O14" s="3"/>
    </row>
    <row r="15" ht="16.5" spans="1:15">
      <c r="A15" s="1"/>
      <c r="B15" s="1"/>
      <c r="C15" s="2"/>
      <c r="D15" s="1"/>
      <c r="E15" s="3"/>
      <c r="F15" s="3"/>
      <c r="G15" s="3"/>
      <c r="H15" s="3"/>
      <c r="I15" s="3"/>
      <c r="J15" s="3"/>
      <c r="K15" s="3"/>
      <c r="L15" s="3"/>
      <c r="O15" s="3"/>
    </row>
    <row r="16" ht="16.5" spans="1:15">
      <c r="A16" s="1"/>
      <c r="B16" s="1"/>
      <c r="C16" s="2"/>
      <c r="D16" s="1"/>
      <c r="E16" s="3"/>
      <c r="F16" s="3"/>
      <c r="G16" s="3"/>
      <c r="H16" s="3"/>
      <c r="I16" s="3"/>
      <c r="J16" s="3"/>
      <c r="K16" s="3"/>
      <c r="L16" s="3"/>
      <c r="O16" s="3"/>
    </row>
  </sheetData>
  <sortState ref="A1:T52">
    <sortCondition ref="B1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O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Zehua Ren</dc:creator>
  <cp:lastModifiedBy>Ricardo</cp:lastModifiedBy>
  <dcterms:created xsi:type="dcterms:W3CDTF">2023-06-08T07:18:00Z</dcterms:created>
  <dcterms:modified xsi:type="dcterms:W3CDTF">2023-08-06T10:28:37Z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AAF8C0DD0A7F49CFA66AF450846D533F_12</vt:lpwstr>
  </property>
  <property fmtid="{D5CDD505-2E9C-101B-9397-08002B2CF9AE}" pid="3" name="KSOProductBuildVer">
    <vt:lpwstr>2052-12.1.0.15120</vt:lpwstr>
  </property>
</Properties>
</file>