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oegepaste Informatica\project\"/>
    </mc:Choice>
  </mc:AlternateContent>
  <bookViews>
    <workbookView xWindow="0" yWindow="0" windowWidth="13395" windowHeight="7500" activeTab="2"/>
  </bookViews>
  <sheets>
    <sheet name="Kostprijs werkuren" sheetId="1" r:id="rId1"/>
    <sheet name="Kostenposten" sheetId="2" r:id="rId2"/>
    <sheet name="Inkomstenmodellen" sheetId="3" r:id="rId3"/>
    <sheet name="Break-Even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3" l="1"/>
  <c r="J3" i="3"/>
  <c r="J2" i="3"/>
  <c r="D14" i="3"/>
  <c r="C6" i="3"/>
  <c r="D13" i="3"/>
  <c r="D12" i="3"/>
  <c r="D11" i="3"/>
  <c r="B14" i="2"/>
  <c r="B16" i="2"/>
  <c r="B8" i="2"/>
  <c r="C8" i="2"/>
  <c r="C5" i="2"/>
  <c r="C2" i="2"/>
  <c r="I13" i="1"/>
  <c r="I12" i="1"/>
  <c r="I11" i="1"/>
  <c r="I10" i="1"/>
  <c r="C43" i="1"/>
  <c r="C35" i="1"/>
  <c r="C8" i="1"/>
  <c r="C15" i="1"/>
  <c r="I14" i="1" l="1"/>
  <c r="C49" i="1"/>
</calcChain>
</file>

<file path=xl/sharedStrings.xml><?xml version="1.0" encoding="utf-8"?>
<sst xmlns="http://schemas.openxmlformats.org/spreadsheetml/2006/main" count="100" uniqueCount="85">
  <si>
    <t>Team</t>
  </si>
  <si>
    <t>Junior ontwikkelaar A</t>
  </si>
  <si>
    <t>Junior ontwikkelaar B</t>
  </si>
  <si>
    <t>Senior ontwikkelaar A</t>
  </si>
  <si>
    <t>Senior ontwikkelaar B</t>
  </si>
  <si>
    <t>Kost per uur</t>
  </si>
  <si>
    <t>Aantal geschatte uren</t>
  </si>
  <si>
    <t>Fase</t>
  </si>
  <si>
    <t>Voorbereiding</t>
  </si>
  <si>
    <t>Onderwerp</t>
  </si>
  <si>
    <t>Geschatte uren</t>
  </si>
  <si>
    <t>Vergaderingen</t>
  </si>
  <si>
    <t>Wireframing</t>
  </si>
  <si>
    <t>Analyse</t>
  </si>
  <si>
    <t>Projectmanagement</t>
  </si>
  <si>
    <t>Totaal</t>
  </si>
  <si>
    <t>Databank</t>
  </si>
  <si>
    <t>GUI</t>
  </si>
  <si>
    <t>Basic Java Objects</t>
  </si>
  <si>
    <t>Projectweek 1</t>
  </si>
  <si>
    <t>Hoofdsprint</t>
  </si>
  <si>
    <t>Inloggen en registreren</t>
  </si>
  <si>
    <t>Users en profiles</t>
  </si>
  <si>
    <t>Schip</t>
  </si>
  <si>
    <t>Drones</t>
  </si>
  <si>
    <t>Upgrades en Downgrades</t>
  </si>
  <si>
    <t>Experience points</t>
  </si>
  <si>
    <t>Unit testing</t>
  </si>
  <si>
    <t>Score berekening</t>
  </si>
  <si>
    <t>Wapenkracht</t>
  </si>
  <si>
    <t>Vijanden</t>
  </si>
  <si>
    <t>Skins</t>
  </si>
  <si>
    <t>Nuggets</t>
  </si>
  <si>
    <t>Levels in game</t>
  </si>
  <si>
    <t>Moeilijkheidsgraden</t>
  </si>
  <si>
    <t>Settings en controls</t>
  </si>
  <si>
    <t>Level Speler</t>
  </si>
  <si>
    <t>Highscores</t>
  </si>
  <si>
    <t>Debugging</t>
  </si>
  <si>
    <t>Uitbreidingen</t>
  </si>
  <si>
    <t>Clans</t>
  </si>
  <si>
    <t xml:space="preserve">Vrienden </t>
  </si>
  <si>
    <t>Multiplayer</t>
  </si>
  <si>
    <t>Integratie sociale media</t>
  </si>
  <si>
    <t>Oorlogen</t>
  </si>
  <si>
    <t>Achievements</t>
  </si>
  <si>
    <t>Finalisatie</t>
  </si>
  <si>
    <t>Management</t>
  </si>
  <si>
    <t>Totaal aantal geschatte werkuren:</t>
  </si>
  <si>
    <t>We verwachten dat de senior programmeurs meer input zullen hebben dan de juniors.</t>
  </si>
  <si>
    <t>Aantal geschatte werkuren</t>
  </si>
  <si>
    <t>420 geschatte werkuren te verdelen over 2 Junior Programmeurs en 2 Senior Programmeurs</t>
  </si>
  <si>
    <t>Kostenberekening werkuren</t>
  </si>
  <si>
    <t>Advertenties</t>
  </si>
  <si>
    <t>Prijs / maand</t>
  </si>
  <si>
    <t>Prijs / jaar</t>
  </si>
  <si>
    <t>Huur Server</t>
  </si>
  <si>
    <t>Huur kantoor</t>
  </si>
  <si>
    <t>Huur 100 game testers</t>
  </si>
  <si>
    <t>Constante Kosten</t>
  </si>
  <si>
    <t>Eenmalige Kosten</t>
  </si>
  <si>
    <t>Prijs</t>
  </si>
  <si>
    <t>Materieel goed (fax, printer, …)</t>
  </si>
  <si>
    <t>Internet en telefonie</t>
  </si>
  <si>
    <t>Verwarming, water, elektriciteit</t>
  </si>
  <si>
    <t xml:space="preserve">Totaal op jaarbasis: </t>
  </si>
  <si>
    <t>Geschatte kostprijs project:</t>
  </si>
  <si>
    <t>Reclamemodel</t>
  </si>
  <si>
    <t>Softwarepaketten</t>
  </si>
  <si>
    <t>Windows 10 Pro</t>
  </si>
  <si>
    <t>Reclamemodel op jaarbasis</t>
  </si>
  <si>
    <t>winst 1 reclame 30 seconden</t>
  </si>
  <si>
    <t>Geschatte bezoekers spel</t>
  </si>
  <si>
    <t>Geschatte bezoekers website zonder adblock</t>
  </si>
  <si>
    <t>Geschat gemiddeld aantal reclames per gebruiker</t>
  </si>
  <si>
    <t>Gratis/premium-model op jaarbasis</t>
  </si>
  <si>
    <t>Upgrades</t>
  </si>
  <si>
    <t xml:space="preserve">Verwacht aantal </t>
  </si>
  <si>
    <t>Golden Nuggets</t>
  </si>
  <si>
    <t>Gemiddelde prijs</t>
  </si>
  <si>
    <t>Skins en upgrades kan men kopen met Golden Nuggets, die enkel verkrijgbaar zijn als men ze koopt met echt geld.</t>
  </si>
  <si>
    <t>Aantal</t>
  </si>
  <si>
    <t>We verwachten een gemiddelde van 0,0005 € per verkochte nugget, of 50 € per 100 000 verkochte nuggets.</t>
  </si>
  <si>
    <t>Verwachte totale winst van beide inkomstenmodellen</t>
  </si>
  <si>
    <t>Gratis/premium-model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</si>
</sst>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€&quot;\ #,##0;[Red]&quot;€&quot;\ \-#,##0"/>
    <numFmt numFmtId="8" formatCode="&quot;€&quot;\ #,##0.00;[Red]&quot;€&quot;\ \-#,##0.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F4922"/>
        <bgColor indexed="64"/>
      </patternFill>
    </fill>
    <fill>
      <patternFill patternType="solid">
        <fgColor theme="2" tint="-0.89999084444715716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0" borderId="1" xfId="0" applyBorder="1"/>
    <xf numFmtId="0" fontId="0" fillId="0" borderId="0" xfId="0" applyFill="1" applyBorder="1"/>
    <xf numFmtId="0" fontId="0" fillId="8" borderId="0" xfId="0" applyFill="1"/>
    <xf numFmtId="0" fontId="0" fillId="8" borderId="1" xfId="0" applyFill="1" applyBorder="1"/>
    <xf numFmtId="0" fontId="0" fillId="4" borderId="0" xfId="0" applyFill="1" applyBorder="1"/>
    <xf numFmtId="0" fontId="0" fillId="9" borderId="0" xfId="0" applyFill="1"/>
    <xf numFmtId="0" fontId="0" fillId="0" borderId="0" xfId="0" applyFill="1"/>
    <xf numFmtId="0" fontId="1" fillId="7" borderId="0" xfId="0" applyFont="1" applyFill="1"/>
    <xf numFmtId="0" fontId="0" fillId="0" borderId="1" xfId="0" applyFont="1" applyBorder="1"/>
    <xf numFmtId="0" fontId="1" fillId="11" borderId="0" xfId="0" applyFont="1" applyFill="1"/>
    <xf numFmtId="0" fontId="1" fillId="13" borderId="0" xfId="0" applyFont="1" applyFill="1"/>
    <xf numFmtId="0" fontId="0" fillId="14" borderId="0" xfId="0" applyFill="1"/>
    <xf numFmtId="0" fontId="0" fillId="13" borderId="0" xfId="0" applyFill="1"/>
    <xf numFmtId="0" fontId="1" fillId="0" borderId="0" xfId="0" applyFont="1" applyFill="1"/>
    <xf numFmtId="0" fontId="1" fillId="2" borderId="0" xfId="0" applyFont="1" applyFill="1"/>
    <xf numFmtId="6" fontId="1" fillId="14" borderId="0" xfId="0" applyNumberFormat="1" applyFont="1" applyFill="1" applyAlignment="1"/>
    <xf numFmtId="0" fontId="1" fillId="14" borderId="0" xfId="0" applyFont="1" applyFill="1" applyAlignment="1"/>
    <xf numFmtId="0" fontId="1" fillId="14" borderId="0" xfId="0" applyFont="1" applyFill="1"/>
    <xf numFmtId="8" fontId="0" fillId="0" borderId="0" xfId="0" applyNumberFormat="1"/>
    <xf numFmtId="0" fontId="0" fillId="0" borderId="0" xfId="0" applyBorder="1"/>
    <xf numFmtId="0" fontId="1" fillId="5" borderId="0" xfId="0" applyFont="1" applyFill="1"/>
    <xf numFmtId="3" fontId="0" fillId="0" borderId="1" xfId="0" applyNumberFormat="1" applyBorder="1"/>
    <xf numFmtId="0" fontId="0" fillId="12" borderId="2" xfId="0" applyFill="1" applyBorder="1"/>
    <xf numFmtId="0" fontId="0" fillId="1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10" borderId="7" xfId="0" applyFill="1" applyBorder="1"/>
    <xf numFmtId="0" fontId="0" fillId="10" borderId="6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0F49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H20" sqref="H20"/>
    </sheetView>
  </sheetViews>
  <sheetFormatPr defaultRowHeight="15" x14ac:dyDescent="0.25"/>
  <cols>
    <col min="1" max="1" width="21.42578125" customWidth="1"/>
    <col min="2" max="2" width="22.5703125" customWidth="1"/>
    <col min="3" max="3" width="23.28515625" customWidth="1"/>
    <col min="6" max="6" width="25.140625" customWidth="1"/>
    <col min="7" max="7" width="15.28515625" customWidth="1"/>
    <col min="8" max="8" width="24.42578125" customWidth="1"/>
    <col min="9" max="9" width="16.5703125" customWidth="1"/>
  </cols>
  <sheetData>
    <row r="1" spans="1:9" x14ac:dyDescent="0.25">
      <c r="A1" s="1" t="s">
        <v>50</v>
      </c>
      <c r="B1" s="1"/>
      <c r="C1" s="1"/>
      <c r="F1" t="s">
        <v>51</v>
      </c>
    </row>
    <row r="2" spans="1:9" x14ac:dyDescent="0.25">
      <c r="A2" s="8" t="s">
        <v>7</v>
      </c>
      <c r="B2" s="8" t="s">
        <v>9</v>
      </c>
      <c r="C2" s="8" t="s">
        <v>10</v>
      </c>
      <c r="F2" t="s">
        <v>49</v>
      </c>
    </row>
    <row r="3" spans="1:9" x14ac:dyDescent="0.25">
      <c r="A3" s="7" t="s">
        <v>8</v>
      </c>
    </row>
    <row r="4" spans="1:9" x14ac:dyDescent="0.25">
      <c r="B4" t="s">
        <v>11</v>
      </c>
      <c r="C4">
        <v>2</v>
      </c>
    </row>
    <row r="5" spans="1:9" x14ac:dyDescent="0.25">
      <c r="B5" t="s">
        <v>12</v>
      </c>
      <c r="C5">
        <v>15</v>
      </c>
    </row>
    <row r="6" spans="1:9" x14ac:dyDescent="0.25">
      <c r="B6" t="s">
        <v>13</v>
      </c>
      <c r="C6">
        <v>20</v>
      </c>
      <c r="F6" s="4" t="s">
        <v>52</v>
      </c>
      <c r="G6" s="4"/>
      <c r="H6" s="4"/>
      <c r="I6" s="4"/>
    </row>
    <row r="7" spans="1:9" x14ac:dyDescent="0.25">
      <c r="B7" s="5" t="s">
        <v>14</v>
      </c>
      <c r="C7" s="5">
        <v>10</v>
      </c>
      <c r="I7" s="12" t="s">
        <v>15</v>
      </c>
    </row>
    <row r="8" spans="1:9" x14ac:dyDescent="0.25">
      <c r="B8" s="9" t="s">
        <v>15</v>
      </c>
      <c r="C8" s="2">
        <f>C4+C5+C6+C7</f>
        <v>47</v>
      </c>
      <c r="F8" s="4" t="s">
        <v>0</v>
      </c>
      <c r="G8" s="4" t="s">
        <v>5</v>
      </c>
      <c r="H8" s="4" t="s">
        <v>6</v>
      </c>
    </row>
    <row r="9" spans="1:9" x14ac:dyDescent="0.25">
      <c r="A9" s="7" t="s">
        <v>19</v>
      </c>
    </row>
    <row r="10" spans="1:9" x14ac:dyDescent="0.25">
      <c r="B10" t="s">
        <v>11</v>
      </c>
      <c r="C10">
        <v>2</v>
      </c>
      <c r="F10" t="s">
        <v>1</v>
      </c>
      <c r="G10">
        <v>50</v>
      </c>
      <c r="H10">
        <v>105</v>
      </c>
      <c r="I10">
        <f>G10*H10</f>
        <v>5250</v>
      </c>
    </row>
    <row r="11" spans="1:9" x14ac:dyDescent="0.25">
      <c r="B11" t="s">
        <v>13</v>
      </c>
      <c r="C11">
        <v>8</v>
      </c>
      <c r="F11" t="s">
        <v>2</v>
      </c>
      <c r="G11">
        <v>50</v>
      </c>
      <c r="H11">
        <v>105</v>
      </c>
      <c r="I11">
        <f>G11*H11</f>
        <v>5250</v>
      </c>
    </row>
    <row r="12" spans="1:9" x14ac:dyDescent="0.25">
      <c r="B12" t="s">
        <v>16</v>
      </c>
      <c r="C12">
        <v>5</v>
      </c>
      <c r="F12" t="s">
        <v>3</v>
      </c>
      <c r="G12">
        <v>80</v>
      </c>
      <c r="H12">
        <v>105</v>
      </c>
      <c r="I12">
        <f>G12*H12</f>
        <v>8400</v>
      </c>
    </row>
    <row r="13" spans="1:9" x14ac:dyDescent="0.25">
      <c r="B13" t="s">
        <v>17</v>
      </c>
      <c r="C13">
        <v>50</v>
      </c>
      <c r="F13" t="s">
        <v>4</v>
      </c>
      <c r="G13">
        <v>80</v>
      </c>
      <c r="H13">
        <v>105</v>
      </c>
      <c r="I13" s="13">
        <f>G13*H13</f>
        <v>8400</v>
      </c>
    </row>
    <row r="14" spans="1:9" x14ac:dyDescent="0.25">
      <c r="B14" s="5" t="s">
        <v>18</v>
      </c>
      <c r="C14" s="5">
        <v>20</v>
      </c>
      <c r="H14" s="12" t="s">
        <v>15</v>
      </c>
      <c r="I14">
        <f>SUM(I10:I13)</f>
        <v>27300</v>
      </c>
    </row>
    <row r="15" spans="1:9" x14ac:dyDescent="0.25">
      <c r="B15" s="9" t="s">
        <v>15</v>
      </c>
      <c r="C15" s="2">
        <f>C10+C11+C12+C13+C14</f>
        <v>85</v>
      </c>
    </row>
    <row r="16" spans="1:9" x14ac:dyDescent="0.25">
      <c r="A16" s="7" t="s">
        <v>20</v>
      </c>
    </row>
    <row r="17" spans="2:7" x14ac:dyDescent="0.25">
      <c r="B17" t="s">
        <v>21</v>
      </c>
      <c r="C17">
        <v>14</v>
      </c>
      <c r="F17" s="21" t="s">
        <v>66</v>
      </c>
      <c r="G17" s="20">
        <v>27300</v>
      </c>
    </row>
    <row r="18" spans="2:7" x14ac:dyDescent="0.25">
      <c r="B18" t="s">
        <v>22</v>
      </c>
      <c r="C18">
        <v>10</v>
      </c>
    </row>
    <row r="19" spans="2:7" x14ac:dyDescent="0.25">
      <c r="B19" t="s">
        <v>23</v>
      </c>
      <c r="C19">
        <v>15</v>
      </c>
    </row>
    <row r="20" spans="2:7" x14ac:dyDescent="0.25">
      <c r="B20" t="s">
        <v>24</v>
      </c>
      <c r="C20">
        <v>10</v>
      </c>
    </row>
    <row r="21" spans="2:7" x14ac:dyDescent="0.25">
      <c r="B21" t="s">
        <v>25</v>
      </c>
      <c r="C21">
        <v>10</v>
      </c>
    </row>
    <row r="22" spans="2:7" x14ac:dyDescent="0.25">
      <c r="B22" t="s">
        <v>26</v>
      </c>
      <c r="C22">
        <v>5</v>
      </c>
    </row>
    <row r="23" spans="2:7" x14ac:dyDescent="0.25">
      <c r="B23" t="s">
        <v>27</v>
      </c>
      <c r="C23">
        <v>20</v>
      </c>
    </row>
    <row r="24" spans="2:7" x14ac:dyDescent="0.25">
      <c r="B24" t="s">
        <v>28</v>
      </c>
      <c r="C24">
        <v>10</v>
      </c>
    </row>
    <row r="25" spans="2:7" x14ac:dyDescent="0.25">
      <c r="B25" t="s">
        <v>29</v>
      </c>
      <c r="C25">
        <v>5</v>
      </c>
    </row>
    <row r="26" spans="2:7" x14ac:dyDescent="0.25">
      <c r="B26" t="s">
        <v>30</v>
      </c>
      <c r="C26">
        <v>7</v>
      </c>
    </row>
    <row r="27" spans="2:7" x14ac:dyDescent="0.25">
      <c r="B27" t="s">
        <v>31</v>
      </c>
      <c r="C27">
        <v>5</v>
      </c>
    </row>
    <row r="28" spans="2:7" x14ac:dyDescent="0.25">
      <c r="B28" t="s">
        <v>32</v>
      </c>
      <c r="C28">
        <v>10</v>
      </c>
    </row>
    <row r="29" spans="2:7" x14ac:dyDescent="0.25">
      <c r="B29" t="s">
        <v>33</v>
      </c>
      <c r="C29">
        <v>5</v>
      </c>
    </row>
    <row r="30" spans="2:7" x14ac:dyDescent="0.25">
      <c r="B30" t="s">
        <v>34</v>
      </c>
      <c r="C30">
        <v>5</v>
      </c>
    </row>
    <row r="31" spans="2:7" x14ac:dyDescent="0.25">
      <c r="B31" t="s">
        <v>35</v>
      </c>
      <c r="C31">
        <v>10</v>
      </c>
    </row>
    <row r="32" spans="2:7" x14ac:dyDescent="0.25">
      <c r="B32" t="s">
        <v>36</v>
      </c>
      <c r="C32">
        <v>7</v>
      </c>
    </row>
    <row r="33" spans="1:3" x14ac:dyDescent="0.25">
      <c r="B33" t="s">
        <v>37</v>
      </c>
      <c r="C33">
        <v>5</v>
      </c>
    </row>
    <row r="34" spans="1:3" x14ac:dyDescent="0.25">
      <c r="B34" s="5" t="s">
        <v>38</v>
      </c>
      <c r="C34" s="5">
        <v>15</v>
      </c>
    </row>
    <row r="35" spans="1:3" x14ac:dyDescent="0.25">
      <c r="B35" s="2" t="s">
        <v>15</v>
      </c>
      <c r="C35" s="2">
        <f>SUM(C17:C34)</f>
        <v>168</v>
      </c>
    </row>
    <row r="36" spans="1:3" x14ac:dyDescent="0.25">
      <c r="A36" s="7" t="s">
        <v>39</v>
      </c>
    </row>
    <row r="37" spans="1:3" x14ac:dyDescent="0.25">
      <c r="B37" t="s">
        <v>40</v>
      </c>
      <c r="C37">
        <v>10</v>
      </c>
    </row>
    <row r="38" spans="1:3" x14ac:dyDescent="0.25">
      <c r="B38" t="s">
        <v>42</v>
      </c>
      <c r="C38">
        <v>35</v>
      </c>
    </row>
    <row r="39" spans="1:3" x14ac:dyDescent="0.25">
      <c r="B39" t="s">
        <v>41</v>
      </c>
      <c r="C39">
        <v>10</v>
      </c>
    </row>
    <row r="40" spans="1:3" x14ac:dyDescent="0.25">
      <c r="B40" t="s">
        <v>43</v>
      </c>
      <c r="C40">
        <v>10</v>
      </c>
    </row>
    <row r="41" spans="1:3" x14ac:dyDescent="0.25">
      <c r="B41" t="s">
        <v>44</v>
      </c>
      <c r="C41">
        <v>15</v>
      </c>
    </row>
    <row r="42" spans="1:3" x14ac:dyDescent="0.25">
      <c r="B42" s="5" t="s">
        <v>45</v>
      </c>
      <c r="C42" s="5">
        <v>10</v>
      </c>
    </row>
    <row r="43" spans="1:3" x14ac:dyDescent="0.25">
      <c r="B43" s="2" t="s">
        <v>15</v>
      </c>
      <c r="C43" s="2">
        <f>SUM(C37:C42)</f>
        <v>90</v>
      </c>
    </row>
    <row r="44" spans="1:3" x14ac:dyDescent="0.25">
      <c r="A44" s="7" t="s">
        <v>46</v>
      </c>
    </row>
    <row r="45" spans="1:3" x14ac:dyDescent="0.25">
      <c r="B45" t="s">
        <v>38</v>
      </c>
      <c r="C45">
        <v>15</v>
      </c>
    </row>
    <row r="46" spans="1:3" x14ac:dyDescent="0.25">
      <c r="B46" s="5" t="s">
        <v>47</v>
      </c>
      <c r="C46" s="5">
        <v>15</v>
      </c>
    </row>
    <row r="47" spans="1:3" x14ac:dyDescent="0.25">
      <c r="B47" s="2" t="s">
        <v>15</v>
      </c>
      <c r="C47" s="2">
        <v>30</v>
      </c>
    </row>
    <row r="48" spans="1:3" x14ac:dyDescent="0.25">
      <c r="A48" s="5"/>
      <c r="B48" s="5"/>
      <c r="C48" s="5"/>
    </row>
    <row r="49" spans="1:3" x14ac:dyDescent="0.25">
      <c r="A49" s="2" t="s">
        <v>48</v>
      </c>
      <c r="B49" s="2"/>
      <c r="C49" s="2">
        <f>C8+C15+C35+C43+C47</f>
        <v>420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15" sqref="B15"/>
    </sheetView>
  </sheetViews>
  <sheetFormatPr defaultRowHeight="15" x14ac:dyDescent="0.25"/>
  <cols>
    <col min="1" max="1" width="31.7109375" customWidth="1"/>
    <col min="2" max="2" width="17.28515625" customWidth="1"/>
    <col min="3" max="3" width="15.28515625" customWidth="1"/>
    <col min="4" max="4" width="14.140625" customWidth="1"/>
  </cols>
  <sheetData>
    <row r="1" spans="1:4" x14ac:dyDescent="0.25">
      <c r="A1" s="12" t="s">
        <v>59</v>
      </c>
      <c r="B1" s="12" t="s">
        <v>54</v>
      </c>
      <c r="C1" s="12" t="s">
        <v>55</v>
      </c>
      <c r="D1" s="18"/>
    </row>
    <row r="2" spans="1:4" x14ac:dyDescent="0.25">
      <c r="A2" t="s">
        <v>53</v>
      </c>
      <c r="B2">
        <v>1500</v>
      </c>
      <c r="C2">
        <f>12*B2</f>
        <v>18000</v>
      </c>
    </row>
    <row r="3" spans="1:4" x14ac:dyDescent="0.25">
      <c r="A3" t="s">
        <v>56</v>
      </c>
      <c r="B3">
        <v>100</v>
      </c>
      <c r="C3">
        <v>1200</v>
      </c>
    </row>
    <row r="4" spans="1:4" x14ac:dyDescent="0.25">
      <c r="A4" t="s">
        <v>57</v>
      </c>
      <c r="B4">
        <v>1000</v>
      </c>
      <c r="C4">
        <v>12000</v>
      </c>
    </row>
    <row r="5" spans="1:4" x14ac:dyDescent="0.25">
      <c r="A5" t="s">
        <v>64</v>
      </c>
      <c r="B5">
        <v>150</v>
      </c>
      <c r="C5">
        <f>12*B5</f>
        <v>1800</v>
      </c>
    </row>
    <row r="6" spans="1:4" x14ac:dyDescent="0.25">
      <c r="A6" t="s">
        <v>68</v>
      </c>
    </row>
    <row r="7" spans="1:4" x14ac:dyDescent="0.25">
      <c r="A7" t="s">
        <v>63</v>
      </c>
      <c r="B7" s="5">
        <v>80</v>
      </c>
      <c r="C7" s="5">
        <v>960</v>
      </c>
    </row>
    <row r="8" spans="1:4" x14ac:dyDescent="0.25">
      <c r="B8">
        <f>SUM(B2:B7)</f>
        <v>2830</v>
      </c>
      <c r="C8">
        <f>SUM(C2:C7)</f>
        <v>33960</v>
      </c>
    </row>
    <row r="10" spans="1:4" x14ac:dyDescent="0.25">
      <c r="A10" s="15" t="s">
        <v>60</v>
      </c>
      <c r="B10" s="15" t="s">
        <v>61</v>
      </c>
      <c r="C10" s="17"/>
      <c r="D10" s="11"/>
    </row>
    <row r="11" spans="1:4" x14ac:dyDescent="0.25">
      <c r="A11" t="s">
        <v>58</v>
      </c>
      <c r="B11">
        <v>300</v>
      </c>
    </row>
    <row r="12" spans="1:4" x14ac:dyDescent="0.25">
      <c r="A12" t="s">
        <v>69</v>
      </c>
      <c r="B12">
        <v>1000</v>
      </c>
    </row>
    <row r="13" spans="1:4" x14ac:dyDescent="0.25">
      <c r="A13" t="s">
        <v>62</v>
      </c>
      <c r="B13" s="13">
        <v>1000</v>
      </c>
    </row>
    <row r="14" spans="1:4" x14ac:dyDescent="0.25">
      <c r="B14">
        <f>SUM(B11:B13)</f>
        <v>2300</v>
      </c>
    </row>
    <row r="16" spans="1:4" x14ac:dyDescent="0.25">
      <c r="A16" s="19" t="s">
        <v>65</v>
      </c>
      <c r="B16" s="19">
        <f>C8+B14</f>
        <v>36260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H26" sqref="H26"/>
    </sheetView>
  </sheetViews>
  <sheetFormatPr defaultRowHeight="15" x14ac:dyDescent="0.25"/>
  <cols>
    <col min="1" max="1" width="24.28515625" customWidth="1"/>
    <col min="2" max="2" width="19.7109375" customWidth="1"/>
    <col min="3" max="3" width="19.5703125" customWidth="1"/>
    <col min="4" max="4" width="17.140625" customWidth="1"/>
    <col min="9" max="9" width="26.42578125" customWidth="1"/>
    <col min="10" max="10" width="27.140625" customWidth="1"/>
    <col min="11" max="11" width="14.140625" customWidth="1"/>
    <col min="12" max="12" width="13.5703125" customWidth="1"/>
  </cols>
  <sheetData>
    <row r="1" spans="1:12" x14ac:dyDescent="0.25">
      <c r="A1" s="22" t="s">
        <v>70</v>
      </c>
      <c r="B1" s="16"/>
      <c r="C1" s="16"/>
      <c r="D1" s="16"/>
      <c r="I1" s="27" t="s">
        <v>83</v>
      </c>
      <c r="J1" s="28"/>
      <c r="K1" s="6"/>
      <c r="L1" s="11"/>
    </row>
    <row r="2" spans="1:12" x14ac:dyDescent="0.25">
      <c r="A2" t="s">
        <v>71</v>
      </c>
      <c r="C2">
        <v>3.0000000000000001E-3</v>
      </c>
      <c r="I2" s="29" t="s">
        <v>67</v>
      </c>
      <c r="J2" s="30">
        <f>C6</f>
        <v>6750</v>
      </c>
      <c r="K2" s="24"/>
    </row>
    <row r="3" spans="1:12" x14ac:dyDescent="0.25">
      <c r="A3" t="s">
        <v>72</v>
      </c>
      <c r="C3">
        <v>35000</v>
      </c>
      <c r="I3" s="31" t="s">
        <v>84</v>
      </c>
      <c r="J3" s="32">
        <f>D14</f>
        <v>21542</v>
      </c>
      <c r="K3" s="24"/>
    </row>
    <row r="4" spans="1:12" x14ac:dyDescent="0.25">
      <c r="A4" t="s">
        <v>73</v>
      </c>
      <c r="C4">
        <v>10000</v>
      </c>
      <c r="I4" s="34" t="s">
        <v>15</v>
      </c>
      <c r="J4" s="33">
        <f>J2+J3</f>
        <v>28292</v>
      </c>
      <c r="K4" s="24"/>
    </row>
    <row r="5" spans="1:12" x14ac:dyDescent="0.25">
      <c r="A5" s="5" t="s">
        <v>74</v>
      </c>
      <c r="B5" s="5"/>
      <c r="C5" s="5">
        <v>50</v>
      </c>
      <c r="D5" s="24"/>
    </row>
    <row r="6" spans="1:12" x14ac:dyDescent="0.25">
      <c r="A6" s="6" t="s">
        <v>15</v>
      </c>
      <c r="C6">
        <f>C2 *(C3+C4)*C5</f>
        <v>6750</v>
      </c>
    </row>
    <row r="9" spans="1:12" x14ac:dyDescent="0.25">
      <c r="A9" s="15" t="s">
        <v>75</v>
      </c>
      <c r="B9" s="15"/>
      <c r="C9" s="15"/>
      <c r="D9" s="15"/>
    </row>
    <row r="10" spans="1:12" x14ac:dyDescent="0.25">
      <c r="A10" s="10"/>
      <c r="B10" s="10" t="s">
        <v>77</v>
      </c>
      <c r="C10" s="10" t="s">
        <v>79</v>
      </c>
      <c r="D10" s="10" t="s">
        <v>15</v>
      </c>
    </row>
    <row r="11" spans="1:12" x14ac:dyDescent="0.25">
      <c r="A11" t="s">
        <v>31</v>
      </c>
      <c r="B11">
        <v>5000</v>
      </c>
      <c r="C11">
        <v>2.99</v>
      </c>
      <c r="D11">
        <f>B11*C11</f>
        <v>14950.000000000002</v>
      </c>
    </row>
    <row r="12" spans="1:12" x14ac:dyDescent="0.25">
      <c r="A12" t="s">
        <v>76</v>
      </c>
      <c r="B12">
        <v>800</v>
      </c>
      <c r="C12">
        <v>1.99</v>
      </c>
      <c r="D12">
        <f>B12*C12</f>
        <v>1592</v>
      </c>
    </row>
    <row r="13" spans="1:12" x14ac:dyDescent="0.25">
      <c r="A13" s="5" t="s">
        <v>78</v>
      </c>
      <c r="B13" s="26">
        <v>10000000</v>
      </c>
      <c r="C13" s="5">
        <v>5.0000000000000001E-4</v>
      </c>
      <c r="D13" s="5">
        <f>B13*C13</f>
        <v>5000</v>
      </c>
    </row>
    <row r="14" spans="1:12" x14ac:dyDescent="0.25">
      <c r="D14" s="24">
        <f>SUM(D11:D13)</f>
        <v>21542</v>
      </c>
    </row>
    <row r="16" spans="1:12" x14ac:dyDescent="0.25">
      <c r="A16" t="s">
        <v>80</v>
      </c>
    </row>
    <row r="17" spans="1:2" x14ac:dyDescent="0.25">
      <c r="A17" t="s">
        <v>82</v>
      </c>
    </row>
    <row r="19" spans="1:2" x14ac:dyDescent="0.25">
      <c r="A19" s="25" t="s">
        <v>78</v>
      </c>
      <c r="B19" s="3"/>
    </row>
    <row r="20" spans="1:2" x14ac:dyDescent="0.25">
      <c r="A20" s="14" t="s">
        <v>81</v>
      </c>
      <c r="B20" s="14" t="s">
        <v>61</v>
      </c>
    </row>
    <row r="21" spans="1:2" x14ac:dyDescent="0.25">
      <c r="A21">
        <v>5000</v>
      </c>
      <c r="B21" s="23">
        <v>4.99</v>
      </c>
    </row>
    <row r="22" spans="1:2" x14ac:dyDescent="0.25">
      <c r="A22" s="11">
        <v>10000</v>
      </c>
      <c r="B22" s="23">
        <v>7.99</v>
      </c>
    </row>
    <row r="23" spans="1:2" x14ac:dyDescent="0.25">
      <c r="A23">
        <v>25000</v>
      </c>
      <c r="B23" s="23">
        <v>14.99</v>
      </c>
    </row>
    <row r="24" spans="1:2" x14ac:dyDescent="0.25">
      <c r="A24">
        <v>50000</v>
      </c>
      <c r="B24" s="23">
        <v>24.99</v>
      </c>
    </row>
    <row r="25" spans="1:2" x14ac:dyDescent="0.25">
      <c r="A25">
        <v>100000</v>
      </c>
      <c r="B25" s="23">
        <v>34.99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Kostprijs werkuren</vt:lpstr>
      <vt:lpstr>Kostenposten</vt:lpstr>
      <vt:lpstr>Inkomstenmodellen</vt:lpstr>
      <vt:lpstr>Break-Even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Laurens Visser</dc:creator>
  <cp:lastModifiedBy>Laurens Visser</cp:lastModifiedBy>
  <dcterms:created xsi:type="dcterms:W3CDTF">2016-12-03T12:20:06Z</dcterms:created>
  <dcterms:modified xsi:type="dcterms:W3CDTF">2016-12-03T18:51:15Z</dcterms:modified>
</cp:coreProperties>
</file>