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xr:revisionPtr revIDLastSave="0" documentId="8_{47B004BD-062C-4417-AEE6-0C7FAEE7C83F}" xr6:coauthVersionLast="47" xr6:coauthVersionMax="47" xr10:uidLastSave="{00000000-0000-0000-0000-000000000000}"/>
  <bookViews>
    <workbookView xWindow="-110" yWindow="-110" windowWidth="19420" windowHeight="10300"/>
  </bookViews>
  <sheets>
    <sheet name="Resultado" sheetId="2" r:id="rId1"/>
    <sheet name="tmpcubo1nbyf" sheetId="1" state="hidden" r:id="rId2"/>
  </sheets>
  <calcPr calcId="191029"/>
  <pivotCaches>
    <pivotCache cacheId="23" r:id="rId3"/>
  </pivotCaches>
</workbook>
</file>

<file path=xl/calcChain.xml><?xml version="1.0" encoding="utf-8"?>
<calcChain xmlns="http://schemas.openxmlformats.org/spreadsheetml/2006/main">
  <c r="M8" i="2" l="1"/>
  <c r="L19" i="2"/>
  <c r="L9" i="2"/>
  <c r="L10" i="2"/>
  <c r="L11" i="2"/>
  <c r="L12" i="2"/>
  <c r="L13" i="2"/>
  <c r="L14" i="2"/>
  <c r="L15" i="2"/>
  <c r="L16" i="2"/>
  <c r="L17" i="2"/>
  <c r="L18" i="2"/>
  <c r="L8" i="2"/>
</calcChain>
</file>

<file path=xl/sharedStrings.xml><?xml version="1.0" encoding="utf-8"?>
<sst xmlns="http://schemas.openxmlformats.org/spreadsheetml/2006/main" count="66" uniqueCount="21">
  <si>
    <t>año</t>
  </si>
  <si>
    <t>mes</t>
  </si>
  <si>
    <t>cantidad</t>
  </si>
  <si>
    <t>2022</t>
  </si>
  <si>
    <t>01-Ene</t>
  </si>
  <si>
    <t>02-Feb</t>
  </si>
  <si>
    <t>03-Mar</t>
  </si>
  <si>
    <t>04-Abr</t>
  </si>
  <si>
    <t>05-May</t>
  </si>
  <si>
    <t>06-Jun</t>
  </si>
  <si>
    <t>07-Jul</t>
  </si>
  <si>
    <t>08-Ago</t>
  </si>
  <si>
    <t>09-Sep</t>
  </si>
  <si>
    <t>10-Oct</t>
  </si>
  <si>
    <t>11-Nov</t>
  </si>
  <si>
    <t>12-Dic</t>
  </si>
  <si>
    <t>2023</t>
  </si>
  <si>
    <t>Total general</t>
  </si>
  <si>
    <t>OK SUPERMERCADOS S.A.C.</t>
  </si>
  <si>
    <t>OLAP Ventas</t>
  </si>
  <si>
    <t>Periodo: Del Enero - 2022 a Junio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</si>
</sst>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#0.00"/>
    <numFmt numFmtId="165" formatCode="mmmm"/>
  </numFmts>
  <fonts count="6" x14ac:knownFonts="1">
    <font>
      <sz val="10"/>
      <name val="Arial"/>
    </font>
    <font>
      <sz val="8"/>
      <name val="Arial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b/>
      <sz val="11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3" fillId="0" borderId="1" xfId="0" applyFont="1" applyBorder="1"/>
    <xf numFmtId="164" fontId="3" fillId="0" borderId="1" xfId="0" applyNumberFormat="1" applyFont="1" applyBorder="1"/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border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name val="Tahoma"/>
      </font>
    </dxf>
    <dxf>
      <font>
        <sz val="8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REN" refreshedDate="45107.731887152775" createdVersion="1" refreshedVersion="7" recordCount="18" upgradeOnRefresh="1">
  <cacheSource type="worksheet">
    <worksheetSource ref="A1:C19" sheet="tmpcubo1nbyf"/>
  </cacheSource>
  <cacheFields count="3">
    <cacheField name="año" numFmtId="0">
      <sharedItems count="2">
        <s v="2022"/>
        <s v="2023"/>
      </sharedItems>
    </cacheField>
    <cacheField name="mes" numFmtId="0">
      <sharedItems count="12">
        <s v="01-Ene"/>
        <s v="02-Feb"/>
        <s v="03-Mar"/>
        <s v="04-Abr"/>
        <s v="05-May"/>
        <s v="06-Jun"/>
        <s v="07-Jul"/>
        <s v="08-Ago"/>
        <s v="09-Sep"/>
        <s v="10-Oct"/>
        <s v="11-Nov"/>
        <s v="12-Dic"/>
      </sharedItems>
    </cacheField>
    <cacheField name="cantidad" numFmtId="0">
      <sharedItems containsSemiMixedTypes="0" containsString="0" containsNumber="1" minValue="115686.75" maxValue="231332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n v="134063.37"/>
  </r>
  <r>
    <x v="0"/>
    <x v="1"/>
    <n v="115686.75"/>
  </r>
  <r>
    <x v="0"/>
    <x v="2"/>
    <n v="129441.78"/>
  </r>
  <r>
    <x v="0"/>
    <x v="3"/>
    <n v="136370.23999999999"/>
  </r>
  <r>
    <x v="0"/>
    <x v="4"/>
    <n v="144690.72"/>
  </r>
  <r>
    <x v="0"/>
    <x v="5"/>
    <n v="156621.87"/>
  </r>
  <r>
    <x v="0"/>
    <x v="6"/>
    <n v="182105.58"/>
  </r>
  <r>
    <x v="0"/>
    <x v="7"/>
    <n v="191877.07"/>
  </r>
  <r>
    <x v="0"/>
    <x v="8"/>
    <n v="183609.60000000001"/>
  </r>
  <r>
    <x v="0"/>
    <x v="9"/>
    <n v="202219.78"/>
  </r>
  <r>
    <x v="0"/>
    <x v="10"/>
    <n v="204249.82"/>
  </r>
  <r>
    <x v="0"/>
    <x v="11"/>
    <n v="231332.65"/>
  </r>
  <r>
    <x v="1"/>
    <x v="0"/>
    <n v="207151.45"/>
  </r>
  <r>
    <x v="1"/>
    <x v="1"/>
    <n v="184736.09"/>
  </r>
  <r>
    <x v="1"/>
    <x v="2"/>
    <n v="217586.76"/>
  </r>
  <r>
    <x v="1"/>
    <x v="3"/>
    <n v="210329.29"/>
  </r>
  <r>
    <x v="1"/>
    <x v="4"/>
    <n v="223146.25"/>
  </r>
  <r>
    <x v="1"/>
    <x v="5"/>
    <n v="210368.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dData" cacheId="23" autoFormatId="4098" applyNumberFormats="1" applyBorderFormats="1" applyFontFormats="1" applyPatternFormats="1" applyAlignmentFormats="1" applyWidthHeightFormats="1" dataCaption="Datos" updatedVersion="7" showItems="0" showMultipleLabel="0" showMemberPropertyTips="0" useAutoFormatting="1" itemPrintTitles="1" showDropZones="0" indent="0" compact="0" compactData="0" gridDropZones="1">
  <location ref="B6:E20" firstHeaderRow="1" firstDataRow="2" firstDataCol="1"/>
  <pivotFields count="3">
    <pivotField axis="axisCol" compact="0" showAll="0" includeNewItemsInFilter="1">
      <items count="3">
        <item x="0"/>
        <item x="1"/>
        <item t="default"/>
      </items>
    </pivotField>
    <pivotField axis="axisRow" compact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showAll="0" includeNewItemsInFilter="1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a de Cantidad" fld="2" baseField="0" baseItem="0" numFmtId="164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workbookViewId="0">
      <selection activeCell="H8" sqref="H8"/>
    </sheetView>
  </sheetViews>
  <sheetFormatPr baseColWidth="10" defaultRowHeight="12.5" x14ac:dyDescent="0.25"/>
  <cols>
    <col min="1" max="1" width="2.6328125" customWidth="1"/>
    <col min="2" max="2" width="10.08984375" customWidth="1"/>
    <col min="3" max="4" width="12.26953125" bestFit="1" customWidth="1"/>
    <col min="5" max="5" width="12.90625" bestFit="1" customWidth="1"/>
  </cols>
  <sheetData>
    <row r="1" spans="2:13" ht="14" x14ac:dyDescent="0.3">
      <c r="B1" s="8" t="s">
        <v>18</v>
      </c>
    </row>
    <row r="3" spans="2:13" ht="13" x14ac:dyDescent="0.3">
      <c r="B3" s="9" t="s">
        <v>19</v>
      </c>
      <c r="F3">
        <v>1</v>
      </c>
    </row>
    <row r="4" spans="2:13" x14ac:dyDescent="0.25">
      <c r="B4" s="1" t="s">
        <v>20</v>
      </c>
    </row>
    <row r="6" spans="2:13" x14ac:dyDescent="0.25">
      <c r="B6" s="2" t="s">
        <v>2</v>
      </c>
      <c r="C6" s="2" t="s">
        <v>0</v>
      </c>
      <c r="D6" s="2"/>
      <c r="E6" s="2"/>
    </row>
    <row r="7" spans="2:13" x14ac:dyDescent="0.25">
      <c r="B7" s="2" t="s">
        <v>1</v>
      </c>
      <c r="C7" s="3" t="s">
        <v>3</v>
      </c>
      <c r="D7" s="3" t="s">
        <v>16</v>
      </c>
      <c r="E7" s="2" t="s">
        <v>17</v>
      </c>
      <c r="G7" s="10" t="s">
        <v>1</v>
      </c>
      <c r="H7" s="10" t="s">
        <v>3</v>
      </c>
      <c r="I7" s="10" t="s">
        <v>16</v>
      </c>
      <c r="J7" s="10" t="s">
        <v>17</v>
      </c>
    </row>
    <row r="8" spans="2:13" x14ac:dyDescent="0.25">
      <c r="B8" s="4" t="s">
        <v>4</v>
      </c>
      <c r="C8" s="5">
        <v>134063.37</v>
      </c>
      <c r="D8" s="5">
        <v>207151.45</v>
      </c>
      <c r="E8" s="5">
        <v>341214.82</v>
      </c>
      <c r="G8" s="11">
        <v>44927</v>
      </c>
      <c r="H8" s="12">
        <v>134063.37</v>
      </c>
      <c r="I8" s="12">
        <v>207151.45</v>
      </c>
      <c r="J8" s="12">
        <v>341214.82</v>
      </c>
      <c r="L8">
        <f>-_xlfn.DAYS(DATE(YEAR(G8), MONTH(G8), 1), DATE(YEAR(G8), MONTH(G8) + 1, 1))</f>
        <v>31</v>
      </c>
      <c r="M8">
        <f>H8/L8</f>
        <v>4324.6248387096775</v>
      </c>
    </row>
    <row r="9" spans="2:13" x14ac:dyDescent="0.25">
      <c r="B9" s="4" t="s">
        <v>5</v>
      </c>
      <c r="C9" s="5">
        <v>115686.75</v>
      </c>
      <c r="D9" s="5">
        <v>184736.09</v>
      </c>
      <c r="E9" s="5">
        <v>300422.83999999997</v>
      </c>
      <c r="G9" s="11">
        <v>44959</v>
      </c>
      <c r="H9" s="12">
        <v>115686.75</v>
      </c>
      <c r="I9" s="12">
        <v>184736.09</v>
      </c>
      <c r="J9" s="12">
        <v>300422.83999999997</v>
      </c>
      <c r="L9">
        <f t="shared" ref="L9:L18" si="0">-_xlfn.DAYS(DATE(YEAR(G9), MONTH(G9), 1), DATE(YEAR(G9), MONTH(G9) + 1, 1))</f>
        <v>28</v>
      </c>
    </row>
    <row r="10" spans="2:13" x14ac:dyDescent="0.25">
      <c r="B10" s="4" t="s">
        <v>6</v>
      </c>
      <c r="C10" s="5">
        <v>129441.78</v>
      </c>
      <c r="D10" s="5">
        <v>217586.76</v>
      </c>
      <c r="E10" s="5">
        <v>347028.54000000004</v>
      </c>
      <c r="G10" s="11">
        <v>44988</v>
      </c>
      <c r="H10" s="12">
        <v>129441.78</v>
      </c>
      <c r="I10" s="12">
        <v>217586.76</v>
      </c>
      <c r="J10" s="12">
        <v>347028.54000000004</v>
      </c>
      <c r="L10">
        <f t="shared" si="0"/>
        <v>31</v>
      </c>
    </row>
    <row r="11" spans="2:13" x14ac:dyDescent="0.25">
      <c r="B11" s="4" t="s">
        <v>7</v>
      </c>
      <c r="C11" s="5">
        <v>136370.23999999999</v>
      </c>
      <c r="D11" s="5">
        <v>210329.29</v>
      </c>
      <c r="E11" s="5">
        <v>346699.53</v>
      </c>
      <c r="G11" s="11">
        <v>45020</v>
      </c>
      <c r="H11" s="12">
        <v>136370.23999999999</v>
      </c>
      <c r="I11" s="12">
        <v>210329.29</v>
      </c>
      <c r="J11" s="12">
        <v>346699.53</v>
      </c>
      <c r="L11">
        <f t="shared" si="0"/>
        <v>30</v>
      </c>
    </row>
    <row r="12" spans="2:13" x14ac:dyDescent="0.25">
      <c r="B12" s="4" t="s">
        <v>8</v>
      </c>
      <c r="C12" s="5">
        <v>144690.72</v>
      </c>
      <c r="D12" s="5">
        <v>223146.25</v>
      </c>
      <c r="E12" s="5">
        <v>367836.97</v>
      </c>
      <c r="G12" s="11">
        <v>45051</v>
      </c>
      <c r="H12" s="12">
        <v>144690.72</v>
      </c>
      <c r="I12" s="12">
        <v>223146.25</v>
      </c>
      <c r="J12" s="12">
        <v>367836.97</v>
      </c>
      <c r="L12">
        <f t="shared" si="0"/>
        <v>31</v>
      </c>
    </row>
    <row r="13" spans="2:13" x14ac:dyDescent="0.25">
      <c r="B13" s="4" t="s">
        <v>9</v>
      </c>
      <c r="C13" s="5">
        <v>156621.87</v>
      </c>
      <c r="D13" s="5">
        <v>210368.53</v>
      </c>
      <c r="E13" s="5">
        <v>366990.4</v>
      </c>
      <c r="G13" s="11">
        <v>45083</v>
      </c>
      <c r="H13" s="12">
        <v>156621.87</v>
      </c>
      <c r="I13" s="12">
        <v>210368.53</v>
      </c>
      <c r="J13" s="12">
        <v>366990.4</v>
      </c>
      <c r="L13">
        <f t="shared" si="0"/>
        <v>30</v>
      </c>
    </row>
    <row r="14" spans="2:13" x14ac:dyDescent="0.25">
      <c r="B14" s="4" t="s">
        <v>10</v>
      </c>
      <c r="C14" s="5">
        <v>182105.58</v>
      </c>
      <c r="D14" s="5"/>
      <c r="E14" s="5">
        <v>182105.58</v>
      </c>
      <c r="G14" s="11">
        <v>45114</v>
      </c>
      <c r="H14" s="12">
        <v>182105.58</v>
      </c>
      <c r="I14" s="12"/>
      <c r="J14" s="12">
        <v>182105.58</v>
      </c>
      <c r="L14">
        <f t="shared" si="0"/>
        <v>31</v>
      </c>
    </row>
    <row r="15" spans="2:13" x14ac:dyDescent="0.25">
      <c r="B15" s="4" t="s">
        <v>11</v>
      </c>
      <c r="C15" s="5">
        <v>191877.07</v>
      </c>
      <c r="D15" s="5"/>
      <c r="E15" s="5">
        <v>191877.07</v>
      </c>
      <c r="G15" s="11">
        <v>45146</v>
      </c>
      <c r="H15" s="12">
        <v>191877.07</v>
      </c>
      <c r="I15" s="12"/>
      <c r="J15" s="12">
        <v>191877.07</v>
      </c>
      <c r="L15">
        <f t="shared" si="0"/>
        <v>31</v>
      </c>
    </row>
    <row r="16" spans="2:13" x14ac:dyDescent="0.25">
      <c r="B16" s="4" t="s">
        <v>12</v>
      </c>
      <c r="C16" s="5">
        <v>183609.60000000001</v>
      </c>
      <c r="D16" s="5"/>
      <c r="E16" s="5">
        <v>183609.60000000001</v>
      </c>
      <c r="G16" s="11">
        <v>45178</v>
      </c>
      <c r="H16" s="12">
        <v>183609.60000000001</v>
      </c>
      <c r="I16" s="12"/>
      <c r="J16" s="12">
        <v>183609.60000000001</v>
      </c>
      <c r="L16">
        <f t="shared" si="0"/>
        <v>30</v>
      </c>
    </row>
    <row r="17" spans="2:12" x14ac:dyDescent="0.25">
      <c r="B17" s="4" t="s">
        <v>13</v>
      </c>
      <c r="C17" s="5">
        <v>202219.78</v>
      </c>
      <c r="D17" s="5"/>
      <c r="E17" s="5">
        <v>202219.78</v>
      </c>
      <c r="G17" s="11">
        <v>45209</v>
      </c>
      <c r="H17" s="12">
        <v>202219.78</v>
      </c>
      <c r="I17" s="12"/>
      <c r="J17" s="12">
        <v>202219.78</v>
      </c>
      <c r="L17">
        <f t="shared" si="0"/>
        <v>31</v>
      </c>
    </row>
    <row r="18" spans="2:12" x14ac:dyDescent="0.25">
      <c r="B18" s="4" t="s">
        <v>14</v>
      </c>
      <c r="C18" s="5">
        <v>204249.82</v>
      </c>
      <c r="D18" s="5"/>
      <c r="E18" s="5">
        <v>204249.82</v>
      </c>
      <c r="G18" s="11">
        <v>45241</v>
      </c>
      <c r="H18" s="12">
        <v>204249.82</v>
      </c>
      <c r="I18" s="12"/>
      <c r="J18" s="12">
        <v>204249.82</v>
      </c>
      <c r="L18">
        <f t="shared" si="0"/>
        <v>30</v>
      </c>
    </row>
    <row r="19" spans="2:12" x14ac:dyDescent="0.25">
      <c r="B19" s="4" t="s">
        <v>15</v>
      </c>
      <c r="C19" s="5">
        <v>231332.65</v>
      </c>
      <c r="D19" s="5"/>
      <c r="E19" s="5">
        <v>231332.65</v>
      </c>
      <c r="G19" s="11">
        <v>45272</v>
      </c>
      <c r="H19" s="12">
        <v>231332.65</v>
      </c>
      <c r="I19" s="12"/>
      <c r="J19" s="12">
        <v>231332.65</v>
      </c>
      <c r="L19">
        <f>-_xlfn.DAYS(DATE(YEAR(G19), MONTH(G19), 1), DATE(YEAR(G19), MONTH(G19) + 1, 1))</f>
        <v>31</v>
      </c>
    </row>
    <row r="20" spans="2:12" x14ac:dyDescent="0.25">
      <c r="B20" s="6" t="s">
        <v>17</v>
      </c>
      <c r="C20" s="7">
        <v>2012269.23</v>
      </c>
      <c r="D20" s="7">
        <v>1253318.3700000001</v>
      </c>
      <c r="E20" s="7">
        <v>3265587.5999999996</v>
      </c>
      <c r="G20" s="13" t="s">
        <v>17</v>
      </c>
      <c r="H20" s="14">
        <v>2012269.23</v>
      </c>
      <c r="I20" s="14">
        <v>1253318.3700000001</v>
      </c>
      <c r="J20" s="14">
        <v>3265587.5999999996</v>
      </c>
    </row>
  </sheetData>
  <pageMargins left="0.7" right="0.7" top="0.41666666666666669" bottom="0.55555555555555558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134063.37</v>
      </c>
    </row>
    <row r="3" spans="1:3" x14ac:dyDescent="0.25">
      <c r="A3" t="s">
        <v>3</v>
      </c>
      <c r="B3" t="s">
        <v>5</v>
      </c>
      <c r="C3">
        <v>115686.75</v>
      </c>
    </row>
    <row r="4" spans="1:3" x14ac:dyDescent="0.25">
      <c r="A4" t="s">
        <v>3</v>
      </c>
      <c r="B4" t="s">
        <v>6</v>
      </c>
      <c r="C4">
        <v>129441.78</v>
      </c>
    </row>
    <row r="5" spans="1:3" x14ac:dyDescent="0.25">
      <c r="A5" t="s">
        <v>3</v>
      </c>
      <c r="B5" t="s">
        <v>7</v>
      </c>
      <c r="C5">
        <v>136370.23999999999</v>
      </c>
    </row>
    <row r="6" spans="1:3" x14ac:dyDescent="0.25">
      <c r="A6" t="s">
        <v>3</v>
      </c>
      <c r="B6" t="s">
        <v>8</v>
      </c>
      <c r="C6">
        <v>144690.72</v>
      </c>
    </row>
    <row r="7" spans="1:3" x14ac:dyDescent="0.25">
      <c r="A7" t="s">
        <v>3</v>
      </c>
      <c r="B7" t="s">
        <v>9</v>
      </c>
      <c r="C7">
        <v>156621.87</v>
      </c>
    </row>
    <row r="8" spans="1:3" x14ac:dyDescent="0.25">
      <c r="A8" t="s">
        <v>3</v>
      </c>
      <c r="B8" t="s">
        <v>10</v>
      </c>
      <c r="C8">
        <v>182105.58</v>
      </c>
    </row>
    <row r="9" spans="1:3" x14ac:dyDescent="0.25">
      <c r="A9" t="s">
        <v>3</v>
      </c>
      <c r="B9" t="s">
        <v>11</v>
      </c>
      <c r="C9">
        <v>191877.07</v>
      </c>
    </row>
    <row r="10" spans="1:3" x14ac:dyDescent="0.25">
      <c r="A10" t="s">
        <v>3</v>
      </c>
      <c r="B10" t="s">
        <v>12</v>
      </c>
      <c r="C10">
        <v>183609.60000000001</v>
      </c>
    </row>
    <row r="11" spans="1:3" x14ac:dyDescent="0.25">
      <c r="A11" t="s">
        <v>3</v>
      </c>
      <c r="B11" t="s">
        <v>13</v>
      </c>
      <c r="C11">
        <v>202219.78</v>
      </c>
    </row>
    <row r="12" spans="1:3" x14ac:dyDescent="0.25">
      <c r="A12" t="s">
        <v>3</v>
      </c>
      <c r="B12" t="s">
        <v>14</v>
      </c>
      <c r="C12">
        <v>204249.82</v>
      </c>
    </row>
    <row r="13" spans="1:3" x14ac:dyDescent="0.25">
      <c r="A13" t="s">
        <v>3</v>
      </c>
      <c r="B13" t="s">
        <v>15</v>
      </c>
      <c r="C13">
        <v>231332.65</v>
      </c>
    </row>
    <row r="14" spans="1:3" x14ac:dyDescent="0.25">
      <c r="A14" t="s">
        <v>16</v>
      </c>
      <c r="B14" t="s">
        <v>4</v>
      </c>
      <c r="C14">
        <v>207151.45</v>
      </c>
    </row>
    <row r="15" spans="1:3" x14ac:dyDescent="0.25">
      <c r="A15" t="s">
        <v>16</v>
      </c>
      <c r="B15" t="s">
        <v>5</v>
      </c>
      <c r="C15">
        <v>184736.09</v>
      </c>
    </row>
    <row r="16" spans="1:3" x14ac:dyDescent="0.25">
      <c r="A16" t="s">
        <v>16</v>
      </c>
      <c r="B16" t="s">
        <v>6</v>
      </c>
      <c r="C16">
        <v>217586.76</v>
      </c>
    </row>
    <row r="17" spans="1:3" x14ac:dyDescent="0.25">
      <c r="A17" t="s">
        <v>16</v>
      </c>
      <c r="B17" t="s">
        <v>7</v>
      </c>
      <c r="C17">
        <v>210329.29</v>
      </c>
    </row>
    <row r="18" spans="1:3" x14ac:dyDescent="0.25">
      <c r="A18" t="s">
        <v>16</v>
      </c>
      <c r="B18" t="s">
        <v>8</v>
      </c>
      <c r="C18">
        <v>223146.25</v>
      </c>
    </row>
    <row r="19" spans="1:3" x14ac:dyDescent="0.25">
      <c r="A19" t="s">
        <v>16</v>
      </c>
      <c r="B19" t="s">
        <v>9</v>
      </c>
      <c r="C19">
        <v>210368.53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</vt:lpstr>
      <vt:lpstr>tmpcubo1nbyf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KAREN</cp:lastModifiedBy>
  <dcterms:created xsi:type="dcterms:W3CDTF">2023-06-30T22:51:05Z</dcterms:created>
  <dcterms:modified xsi:type="dcterms:W3CDTF">2023-06-30T22:51:05Z</dcterms:modified>
</cp:coreProperties>
</file>