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96145815\Desktop\UPC_TesisV8-master\000._Draft_borrar\"/>
    </mc:Choice>
  </mc:AlternateContent>
  <xr:revisionPtr revIDLastSave="0" documentId="8_{6BA7F2F3-FD55-44AB-B2FD-F777C00DEE9D}" xr6:coauthVersionLast="47" xr6:coauthVersionMax="47" xr10:uidLastSave="{00000000-0000-0000-0000-000000000000}"/>
  <bookViews>
    <workbookView xWindow="-28920" yWindow="-120" windowWidth="29040" windowHeight="15720" activeTab="1" xr2:uid="{A9E3FC2E-9B76-4241-A6D0-158DFF0AB1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I6" i="2"/>
  <c r="G6" i="2"/>
  <c r="H6" i="2"/>
  <c r="E6" i="2"/>
  <c r="F6" i="2"/>
</calcChain>
</file>

<file path=xl/sharedStrings.xml><?xml version="1.0" encoding="utf-8"?>
<sst xmlns="http://schemas.openxmlformats.org/spreadsheetml/2006/main" count="311" uniqueCount="288">
  <si>
    <t>Activity, Exercise or Sport (1 hour)</t>
  </si>
  <si>
    <t>130 lb</t>
  </si>
  <si>
    <t>155 lb</t>
  </si>
  <si>
    <t>180 lb</t>
  </si>
  <si>
    <t>205 lb</t>
  </si>
  <si>
    <t>Cycling, mountain bike, bmx</t>
  </si>
  <si>
    <t>Cycling, &lt;10 mph, leisure bicycling</t>
  </si>
  <si>
    <t>Cycling, &gt;20 mph, racing</t>
  </si>
  <si>
    <t>Cycling, 10-11.9 mph, light</t>
  </si>
  <si>
    <t>Cycling, 12-13.9 mph, moderate</t>
  </si>
  <si>
    <t>Cycling, 14-15.9 mph, vigorous</t>
  </si>
  <si>
    <t>Cycling, 16-19 mph, very fast, racing</t>
  </si>
  <si>
    <t>Unicycling</t>
  </si>
  <si>
    <t>Stationary cycling, very light</t>
  </si>
  <si>
    <t>Stationary cycling, light</t>
  </si>
  <si>
    <t>Stationary cycling, moderate</t>
  </si>
  <si>
    <t>Stationary cycling, vigorous</t>
  </si>
  <si>
    <t>Stationary cycling, very vigorous</t>
  </si>
  <si>
    <t>Calisthenics, vigorous, pushups, situps…</t>
  </si>
  <si>
    <t>Calisthenics, light</t>
  </si>
  <si>
    <t>Circuit training, minimal rest</t>
  </si>
  <si>
    <t>Weight lifting, body building, vigorous</t>
  </si>
  <si>
    <t>Weight lifting, light workout</t>
  </si>
  <si>
    <t>Health club exercise</t>
  </si>
  <si>
    <t>Stair machine</t>
  </si>
  <si>
    <t>Rowing machine, light</t>
  </si>
  <si>
    <t>Rowing machine, moderate</t>
  </si>
  <si>
    <t>Rowing machine, vigorous</t>
  </si>
  <si>
    <t>Rowing machine, very vigorous</t>
  </si>
  <si>
    <t>Ski machine</t>
  </si>
  <si>
    <t>Aerobics, low impact</t>
  </si>
  <si>
    <t>Aerobics, high impact</t>
  </si>
  <si>
    <t>Aerobics, step aerobics</t>
  </si>
  <si>
    <t>Aerobics, general</t>
  </si>
  <si>
    <t>Jazzercise</t>
  </si>
  <si>
    <t>Stretching, hatha yoga</t>
  </si>
  <si>
    <t>Mild stretching</t>
  </si>
  <si>
    <t>Instructing aerobic class</t>
  </si>
  <si>
    <t>Water aerobics</t>
  </si>
  <si>
    <t>Ballet, twist, jazz, tap</t>
  </si>
  <si>
    <t>Ballroom dancing, slow</t>
  </si>
  <si>
    <t>Ballroom dancing, fast</t>
  </si>
  <si>
    <t>Running, 5 mph (12 minute mile)</t>
  </si>
  <si>
    <t>Running, 5.2 mph (11.5 minute mile)</t>
  </si>
  <si>
    <t>Running, 6 mph (10 min mile)</t>
  </si>
  <si>
    <t>Running, 6.7 mph (9 min mile)</t>
  </si>
  <si>
    <t>Running, 7 mph (8.5 min mile)</t>
  </si>
  <si>
    <t>Running, 7.5mph (8 min mile)</t>
  </si>
  <si>
    <t>Running, 8 mph (7.5 min mile)</t>
  </si>
  <si>
    <t>Running, 8.6 mph (7 min mile)</t>
  </si>
  <si>
    <t>Running, 9 mph (6.5 min mile)</t>
  </si>
  <si>
    <t>Running, 10 mph (6 min mile)</t>
  </si>
  <si>
    <t>Running, 10.9 mph (5.5 min mile)</t>
  </si>
  <si>
    <t>Running, cross country</t>
  </si>
  <si>
    <t>Running, general</t>
  </si>
  <si>
    <t>Running, on a track, team practice</t>
  </si>
  <si>
    <t>Running, stairs, up</t>
  </si>
  <si>
    <t>Track and field (shot, discus)</t>
  </si>
  <si>
    <t>Track and field (high jump, pole vault)</t>
  </si>
  <si>
    <t>Track and field (hurdles)</t>
  </si>
  <si>
    <t>Archery</t>
  </si>
  <si>
    <t>Badminton</t>
  </si>
  <si>
    <t>Basketball game, competitive</t>
  </si>
  <si>
    <t>Playing basketball, non game</t>
  </si>
  <si>
    <t>Basketball, officiating</t>
  </si>
  <si>
    <t>Basketball, shooting baskets</t>
  </si>
  <si>
    <t>Basketball, wheelchair</t>
  </si>
  <si>
    <t>Running, training, pushing wheelchair</t>
  </si>
  <si>
    <t>Billiards</t>
  </si>
  <si>
    <t>Bowling</t>
  </si>
  <si>
    <t>Boxing, in ring</t>
  </si>
  <si>
    <t>Boxing, punching bag</t>
  </si>
  <si>
    <t>Boxing, sparring</t>
  </si>
  <si>
    <t>Coaching: football, basketball, soccer…</t>
  </si>
  <si>
    <t>Cricket (batting, bowling)</t>
  </si>
  <si>
    <t>Croquet</t>
  </si>
  <si>
    <t>Curling</t>
  </si>
  <si>
    <t>Darts (wall or lawn)</t>
  </si>
  <si>
    <t>Fencing</t>
  </si>
  <si>
    <t>Football, competitive</t>
  </si>
  <si>
    <t>Football, touch, flag, general</t>
  </si>
  <si>
    <t>Football or baseball, playing catch</t>
  </si>
  <si>
    <t>Frisbee playing, general</t>
  </si>
  <si>
    <t>Frisbee, ultimate frisbee</t>
  </si>
  <si>
    <t>Golf, general</t>
  </si>
  <si>
    <t>Golf, walking and carrying clubs</t>
  </si>
  <si>
    <t>Golf, driving range</t>
  </si>
  <si>
    <t>Golf, miniature golf</t>
  </si>
  <si>
    <t>Golf, walking and pulling clubs</t>
  </si>
  <si>
    <t>Golf, using power cart</t>
  </si>
  <si>
    <t>Gymnastics</t>
  </si>
  <si>
    <t>Hacky sack</t>
  </si>
  <si>
    <t>Handball</t>
  </si>
  <si>
    <t>Handball, team</t>
  </si>
  <si>
    <t>Hockey, field hockey</t>
  </si>
  <si>
    <t>Hockey, ice hockey</t>
  </si>
  <si>
    <t>Riding a horse, general</t>
  </si>
  <si>
    <t>Horesback riding, saddling horse</t>
  </si>
  <si>
    <t>Horseback riding, grooming horse</t>
  </si>
  <si>
    <t>Horseback riding, trotting</t>
  </si>
  <si>
    <t>Horseback riding, walking</t>
  </si>
  <si>
    <t>Horse racing, galloping</t>
  </si>
  <si>
    <t>Horse grooming, moderate</t>
  </si>
  <si>
    <t>Horseshoe pitching</t>
  </si>
  <si>
    <t>Jai alai</t>
  </si>
  <si>
    <t>Martial arts, judo, karate, jujitsu</t>
  </si>
  <si>
    <t>Martial arts, kick boxing</t>
  </si>
  <si>
    <t>Martial arts, tae kwan do</t>
  </si>
  <si>
    <t>Krav maga training</t>
  </si>
  <si>
    <t>Juggling</t>
  </si>
  <si>
    <t>Kickball</t>
  </si>
  <si>
    <t>Lacrosse</t>
  </si>
  <si>
    <t>Orienteering</t>
  </si>
  <si>
    <t>Playing paddleball</t>
  </si>
  <si>
    <t>Paddleball, competitive</t>
  </si>
  <si>
    <t>Polo</t>
  </si>
  <si>
    <t>Racquetball, competitive</t>
  </si>
  <si>
    <t>Playing racquetball</t>
  </si>
  <si>
    <t>Rock climbing, ascending rock</t>
  </si>
  <si>
    <t>Rock climbing, rappelling</t>
  </si>
  <si>
    <t>Jumping rope, fast</t>
  </si>
  <si>
    <t>Jumping rope, moderate</t>
  </si>
  <si>
    <t>Jumping rope, slow</t>
  </si>
  <si>
    <t>Rugby</t>
  </si>
  <si>
    <t>Shuffleboard, lawn bowling</t>
  </si>
  <si>
    <t>Skateboarding</t>
  </si>
  <si>
    <t>Roller skating</t>
  </si>
  <si>
    <t>Roller blading, in-line skating</t>
  </si>
  <si>
    <t>Sky diving</t>
  </si>
  <si>
    <t>Soccer, competitive</t>
  </si>
  <si>
    <t>Playing soccer</t>
  </si>
  <si>
    <t>Softball or baseball</t>
  </si>
  <si>
    <t>Softball, officiating</t>
  </si>
  <si>
    <t>Softball, pitching</t>
  </si>
  <si>
    <t>Squash</t>
  </si>
  <si>
    <t>Table tennis, ping pong</t>
  </si>
  <si>
    <t>Tai chi</t>
  </si>
  <si>
    <t>Playing tennis</t>
  </si>
  <si>
    <t>Tennis, doubles</t>
  </si>
  <si>
    <t>Tennis, singles</t>
  </si>
  <si>
    <t>Trampoline</t>
  </si>
  <si>
    <t>Volleyball, competitive</t>
  </si>
  <si>
    <t>Playing volleyball</t>
  </si>
  <si>
    <t>Volleyball, beach</t>
  </si>
  <si>
    <t>Wrestling</t>
  </si>
  <si>
    <t>Wallyball</t>
  </si>
  <si>
    <t>Backpacking, Hiking with pack</t>
  </si>
  <si>
    <t>Carrying infant, level ground</t>
  </si>
  <si>
    <t>Carrying infant, upstairs</t>
  </si>
  <si>
    <t>Carrying 16 to 24 lbs, upstairs</t>
  </si>
  <si>
    <t>Carrying 25 to 49 lbs, upstairs</t>
  </si>
  <si>
    <t>Standing, playing with children, light</t>
  </si>
  <si>
    <t>Walk/run, playing with children, moderate</t>
  </si>
  <si>
    <t>Walk/run, playing with children, vigorous</t>
  </si>
  <si>
    <t>Carrying small children</t>
  </si>
  <si>
    <t>Loading, unloading car</t>
  </si>
  <si>
    <t>Climbing hills, carrying up to 9 lbs</t>
  </si>
  <si>
    <t>Climbing hills, carrying 10 to 20 lb</t>
  </si>
  <si>
    <t>Climbing hills, carrying 21 to 42 lb</t>
  </si>
  <si>
    <t>Climbing hills, carrying over 42 lb</t>
  </si>
  <si>
    <t>Walking downstairs</t>
  </si>
  <si>
    <t>Hiking, cross country</t>
  </si>
  <si>
    <t>Bird watching</t>
  </si>
  <si>
    <t>Marching, rapidly, military</t>
  </si>
  <si>
    <t>Children's games, hopscotch, dodgeball</t>
  </si>
  <si>
    <t>Pushing stroller or walking with children</t>
  </si>
  <si>
    <t>Pushing a wheelchair</t>
  </si>
  <si>
    <t>Race walking</t>
  </si>
  <si>
    <t>Rock climbing, mountain climbing</t>
  </si>
  <si>
    <t>Walking using crutches</t>
  </si>
  <si>
    <t>Walking the dog</t>
  </si>
  <si>
    <t>Walking, under 2.0 mph, very slow</t>
  </si>
  <si>
    <t>Walking 2.0 mph, slow</t>
  </si>
  <si>
    <t>Walking 2.5 mph</t>
  </si>
  <si>
    <t>Walking 3.0 mph, moderate</t>
  </si>
  <si>
    <t>Walking 3.5 mph, brisk pace</t>
  </si>
  <si>
    <t>Walking 3.5 mph, uphill</t>
  </si>
  <si>
    <t>Walking 4.0 mph, very brisk</t>
  </si>
  <si>
    <t>Walking 4.5 mph</t>
  </si>
  <si>
    <t>Walking 5.0 mph</t>
  </si>
  <si>
    <t>Boating, power, speed boat</t>
  </si>
  <si>
    <t>Canoeing, camping trip</t>
  </si>
  <si>
    <t>Canoeing, rowing, light</t>
  </si>
  <si>
    <t>Canoeing, rowing, moderate</t>
  </si>
  <si>
    <t>Canoeing, rowing, vigorous</t>
  </si>
  <si>
    <t>Crew, sculling, rowing, competition</t>
  </si>
  <si>
    <t>Kayaking</t>
  </si>
  <si>
    <t>Paddle boat</t>
  </si>
  <si>
    <t>Windsurfing, sailing</t>
  </si>
  <si>
    <t>Sailing, competition</t>
  </si>
  <si>
    <t>Sailing, yachting, ocean sailing</t>
  </si>
  <si>
    <t>Skiing, water skiing</t>
  </si>
  <si>
    <t>Ski mobiling</t>
  </si>
  <si>
    <t>Skin diving, fast</t>
  </si>
  <si>
    <t>Skin diving, moderate</t>
  </si>
  <si>
    <t>Skin diving, scuba diving</t>
  </si>
  <si>
    <t>Snorkeling</t>
  </si>
  <si>
    <t>Surfing, body surfing or board surfing</t>
  </si>
  <si>
    <t>Whitewater rafting, kayaking, canoeing</t>
  </si>
  <si>
    <t>Swimming laps, freestyle, fast</t>
  </si>
  <si>
    <t>Swimming laps, freestyle, slow</t>
  </si>
  <si>
    <t>Swimming backstroke</t>
  </si>
  <si>
    <t>Swimming breaststroke</t>
  </si>
  <si>
    <t>Swimming butterfly</t>
  </si>
  <si>
    <t>Swimming leisurely, not laps</t>
  </si>
  <si>
    <t>Swimming sidestroke</t>
  </si>
  <si>
    <t>Swimming synchronized</t>
  </si>
  <si>
    <t>Swimming, treading water, fast, vigorous</t>
  </si>
  <si>
    <t>Swimming, treading water, moderate</t>
  </si>
  <si>
    <t>Water aerobics, water calisthenics</t>
  </si>
  <si>
    <t>Water polo</t>
  </si>
  <si>
    <t>Water volleyball</t>
  </si>
  <si>
    <t>Water jogging</t>
  </si>
  <si>
    <t>Diving, springboard or platform</t>
  </si>
  <si>
    <t>Ice skating, &lt; 9 mph</t>
  </si>
  <si>
    <t>Ice skating, average speed</t>
  </si>
  <si>
    <t>Ice skating, rapidly</t>
  </si>
  <si>
    <t>Speed skating, ice, competitive</t>
  </si>
  <si>
    <t>Cross country snow skiing, slow</t>
  </si>
  <si>
    <t>Cross country skiing, moderate</t>
  </si>
  <si>
    <t>Cross country skiing, vigorous</t>
  </si>
  <si>
    <t>Cross country skiing, racing</t>
  </si>
  <si>
    <t>Cross country skiing, uphill</t>
  </si>
  <si>
    <t>Snow skiing, downhill skiing, light</t>
  </si>
  <si>
    <t>Downhill snow skiing, moderate</t>
  </si>
  <si>
    <t>Downhill snow skiing, racing</t>
  </si>
  <si>
    <t>Sledding, tobagganing, luge</t>
  </si>
  <si>
    <t>Snow shoeing</t>
  </si>
  <si>
    <t>Snowmobiling</t>
  </si>
  <si>
    <t>General housework</t>
  </si>
  <si>
    <t>Cleaning gutters</t>
  </si>
  <si>
    <t>Painting</t>
  </si>
  <si>
    <t>Sit, playing with animals</t>
  </si>
  <si>
    <t>Walk / run, playing with animals</t>
  </si>
  <si>
    <t>Bathing dog</t>
  </si>
  <si>
    <t>Mowing lawn, walk, power mower</t>
  </si>
  <si>
    <t>Mowing lawn, riding mower</t>
  </si>
  <si>
    <t>Walking, snow blower</t>
  </si>
  <si>
    <t>Riding, snow blower</t>
  </si>
  <si>
    <t>Shoveling snow by hand</t>
  </si>
  <si>
    <t>Raking lawn</t>
  </si>
  <si>
    <t>Gardening, general</t>
  </si>
  <si>
    <t>Bagging grass, leaves</t>
  </si>
  <si>
    <t>Watering lawn or garden</t>
  </si>
  <si>
    <t>Weeding, cultivating garden</t>
  </si>
  <si>
    <t>Carpentry, general</t>
  </si>
  <si>
    <t>Carrying heavy loads</t>
  </si>
  <si>
    <t>Carrying moderate loads upstairs</t>
  </si>
  <si>
    <t>General cleaning</t>
  </si>
  <si>
    <t>Cleaning, dusting</t>
  </si>
  <si>
    <t>Taking out trash</t>
  </si>
  <si>
    <t>Walking, pushing a wheelchair</t>
  </si>
  <si>
    <t>Teach physical education,exercise class</t>
  </si>
  <si>
    <t>Teach exercise classes (&amp; participate)</t>
  </si>
  <si>
    <t>Calculations are based on research data from Medicine and Science in Sports and Exercise, the official journal of the American College of Sports M</t>
  </si>
  <si>
    <t>Ejercicio (1 hora)</t>
  </si>
  <si>
    <t>Push Up</t>
  </si>
  <si>
    <t>por minuto</t>
  </si>
  <si>
    <t>https://www.nutristrategy.com/caloriesburned.htm</t>
  </si>
  <si>
    <t>59 Kg</t>
  </si>
  <si>
    <t>70 Kg</t>
  </si>
  <si>
    <t>82 Kg</t>
  </si>
  <si>
    <t>93 Kg</t>
  </si>
  <si>
    <t>Unidad</t>
  </si>
  <si>
    <t>Calories</t>
  </si>
  <si>
    <t>Simbolo</t>
  </si>
  <si>
    <t>KCAL</t>
  </si>
  <si>
    <t>Fuente</t>
  </si>
  <si>
    <t>https://burned-calories.com/</t>
  </si>
  <si>
    <t>Ejercicio</t>
  </si>
  <si>
    <t>Push-Ups</t>
  </si>
  <si>
    <t>Sit-Ups</t>
  </si>
  <si>
    <t>Nombre alternativo</t>
  </si>
  <si>
    <t>Crunches</t>
  </si>
  <si>
    <t>50 Kg</t>
  </si>
  <si>
    <t>Calories x minuto</t>
  </si>
  <si>
    <t>KCAL x min</t>
  </si>
  <si>
    <t>100 Kg</t>
  </si>
  <si>
    <t>Curl-Ups</t>
  </si>
  <si>
    <t>Front Plank</t>
  </si>
  <si>
    <t>Lunges</t>
  </si>
  <si>
    <t>Forward-lunges</t>
  </si>
  <si>
    <t>Calories x minute</t>
  </si>
  <si>
    <t>Bird-Dog</t>
  </si>
  <si>
    <t>160 lb</t>
  </si>
  <si>
    <t>73 Kg</t>
  </si>
  <si>
    <t>Elevated Bird Dog</t>
  </si>
  <si>
    <t>http://recipeofhealth.com/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</si>
</sst>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2" fontId="1" fillId="0" borderId="0" xfId="0" applyNumberFormat="1" applyFont="1"/>
    <xf numFmtId="0" fontId="4" fillId="0" borderId="0" xfId="1"/>
    <xf numFmtId="0" fontId="2" fillId="0" borderId="0" xfId="0" applyFont="1"/>
    <xf numFmtId="2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rned-calories.com/" TargetMode="External"/><Relationship Id="rId1" Type="http://schemas.openxmlformats.org/officeDocument/2006/relationships/hyperlink" Target="https://www.nutristrategy.com/caloriesburned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cipeofhealth.com/" TargetMode="External"/><Relationship Id="rId2" Type="http://schemas.openxmlformats.org/officeDocument/2006/relationships/hyperlink" Target="https://burned-calories.com/" TargetMode="External"/><Relationship Id="rId1" Type="http://schemas.openxmlformats.org/officeDocument/2006/relationships/hyperlink" Target="https://burned-calor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DAB7-BFBE-40A8-A344-F85C55BFF4D3}">
  <dimension ref="A1:S265"/>
  <sheetViews>
    <sheetView workbookViewId="0">
      <selection activeCell="H1" sqref="H1:Q10"/>
    </sheetView>
  </sheetViews>
  <sheetFormatPr defaultRowHeight="12.6" x14ac:dyDescent="0.2"/>
  <cols>
    <col min="1" max="1" width="38.88671875" style="2" customWidth="1"/>
    <col min="2" max="2" width="22.6640625" style="2" customWidth="1"/>
    <col min="3" max="7" width="8.88671875" style="2"/>
    <col min="8" max="9" width="13.6640625" style="2" customWidth="1"/>
    <col min="10" max="12" width="8.88671875" style="2"/>
    <col min="13" max="16" width="11.44140625" style="2" bestFit="1" customWidth="1"/>
    <col min="17" max="17" width="26.77734375" style="2" bestFit="1" customWidth="1"/>
    <col min="18" max="16384" width="8.88671875" style="2"/>
  </cols>
  <sheetData>
    <row r="1" spans="1:19" x14ac:dyDescent="0.2">
      <c r="A1" s="1" t="s">
        <v>255</v>
      </c>
      <c r="B1" s="1"/>
      <c r="C1" s="2">
        <v>59</v>
      </c>
      <c r="D1" s="2">
        <v>70</v>
      </c>
      <c r="E1" s="2">
        <v>82</v>
      </c>
      <c r="F1" s="2">
        <v>93</v>
      </c>
      <c r="M1" s="2" t="s">
        <v>257</v>
      </c>
    </row>
    <row r="2" spans="1:19" x14ac:dyDescent="0.2">
      <c r="A2" s="3" t="s">
        <v>0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H2" s="2" t="s">
        <v>269</v>
      </c>
      <c r="I2" s="2" t="s">
        <v>272</v>
      </c>
      <c r="J2" s="2" t="s">
        <v>263</v>
      </c>
      <c r="K2" s="2" t="s">
        <v>265</v>
      </c>
      <c r="M2" s="10" t="s">
        <v>259</v>
      </c>
      <c r="N2" s="10" t="s">
        <v>260</v>
      </c>
      <c r="O2" s="10" t="s">
        <v>261</v>
      </c>
      <c r="P2" s="10" t="s">
        <v>262</v>
      </c>
      <c r="Q2" s="8" t="s">
        <v>267</v>
      </c>
    </row>
    <row r="3" spans="1:19" ht="25.2" x14ac:dyDescent="0.3">
      <c r="A3" s="4" t="s">
        <v>18</v>
      </c>
      <c r="B3" s="4" t="s">
        <v>256</v>
      </c>
      <c r="C3" s="5">
        <v>472</v>
      </c>
      <c r="D3" s="5">
        <v>563</v>
      </c>
      <c r="E3" s="5">
        <v>654</v>
      </c>
      <c r="F3" s="5">
        <v>745</v>
      </c>
      <c r="M3" s="8">
        <v>7.8666666666666663</v>
      </c>
      <c r="N3" s="8">
        <v>9.3833333333333329</v>
      </c>
      <c r="O3" s="8">
        <v>10.9</v>
      </c>
      <c r="P3" s="8">
        <v>12.416666666666666</v>
      </c>
      <c r="Q3" s="8"/>
      <c r="S3" s="9" t="s">
        <v>258</v>
      </c>
    </row>
    <row r="4" spans="1:19" x14ac:dyDescent="0.2">
      <c r="A4" s="4"/>
      <c r="B4" s="4"/>
      <c r="C4" s="5"/>
      <c r="D4" s="5"/>
      <c r="E4" s="5"/>
      <c r="F4" s="5"/>
      <c r="M4" s="8"/>
      <c r="N4" s="8"/>
      <c r="O4" s="8"/>
      <c r="P4" s="8"/>
      <c r="Q4" s="8"/>
    </row>
    <row r="5" spans="1:19" ht="14.4" x14ac:dyDescent="0.3">
      <c r="A5" s="4"/>
      <c r="B5" s="4"/>
      <c r="C5" s="5"/>
      <c r="D5" s="5"/>
      <c r="E5" s="5"/>
      <c r="F5" s="5"/>
      <c r="H5" s="2" t="s">
        <v>270</v>
      </c>
      <c r="I5" s="2" t="s">
        <v>270</v>
      </c>
      <c r="J5" s="2" t="s">
        <v>264</v>
      </c>
      <c r="K5" s="2" t="s">
        <v>266</v>
      </c>
      <c r="L5" s="2">
        <v>7</v>
      </c>
      <c r="M5" s="8">
        <v>8</v>
      </c>
      <c r="N5" s="8">
        <v>10</v>
      </c>
      <c r="O5" s="8">
        <v>11</v>
      </c>
      <c r="P5" s="8">
        <v>13</v>
      </c>
      <c r="Q5" s="9" t="s">
        <v>268</v>
      </c>
    </row>
    <row r="6" spans="1:19" x14ac:dyDescent="0.2">
      <c r="A6" s="4"/>
      <c r="B6" s="4"/>
      <c r="C6" s="5"/>
      <c r="D6" s="5"/>
      <c r="E6" s="5"/>
      <c r="F6" s="5"/>
      <c r="H6" s="2" t="s">
        <v>271</v>
      </c>
      <c r="I6" s="2" t="s">
        <v>273</v>
      </c>
      <c r="M6" s="8"/>
      <c r="N6" s="8"/>
      <c r="O6" s="8"/>
      <c r="P6" s="8"/>
      <c r="Q6" s="8"/>
    </row>
    <row r="7" spans="1:19" x14ac:dyDescent="0.2">
      <c r="A7" s="4"/>
      <c r="B7" s="4"/>
      <c r="C7" s="5"/>
      <c r="D7" s="5"/>
      <c r="E7" s="5"/>
      <c r="F7" s="5"/>
      <c r="M7" s="8"/>
      <c r="N7" s="8"/>
      <c r="O7" s="8"/>
      <c r="P7" s="8"/>
      <c r="Q7" s="8"/>
    </row>
    <row r="8" spans="1:19" x14ac:dyDescent="0.2">
      <c r="A8" s="4"/>
      <c r="B8" s="4"/>
      <c r="C8" s="5"/>
      <c r="D8" s="5"/>
      <c r="E8" s="5"/>
      <c r="F8" s="5"/>
      <c r="M8" s="8"/>
      <c r="N8" s="8"/>
      <c r="O8" s="8"/>
      <c r="P8" s="8"/>
      <c r="Q8" s="8"/>
    </row>
    <row r="9" spans="1:19" x14ac:dyDescent="0.2">
      <c r="A9" s="4"/>
      <c r="B9" s="4"/>
      <c r="C9" s="5"/>
      <c r="D9" s="5"/>
      <c r="E9" s="5"/>
      <c r="F9" s="5"/>
      <c r="M9" s="8"/>
      <c r="N9" s="8"/>
      <c r="O9" s="8"/>
      <c r="P9" s="8"/>
      <c r="Q9" s="8"/>
    </row>
    <row r="10" spans="1:19" x14ac:dyDescent="0.2">
      <c r="A10" s="4"/>
      <c r="B10" s="4"/>
      <c r="C10" s="5"/>
      <c r="D10" s="5"/>
      <c r="E10" s="5"/>
      <c r="F10" s="5"/>
      <c r="M10" s="8"/>
      <c r="N10" s="8"/>
      <c r="O10" s="8"/>
      <c r="P10" s="8"/>
      <c r="Q10" s="8"/>
    </row>
    <row r="11" spans="1:19" x14ac:dyDescent="0.2">
      <c r="A11" s="4"/>
      <c r="B11" s="4"/>
      <c r="C11" s="5"/>
      <c r="D11" s="5"/>
      <c r="E11" s="5"/>
      <c r="F11" s="5"/>
      <c r="M11" s="8"/>
      <c r="N11" s="8"/>
      <c r="O11" s="8"/>
      <c r="P11" s="8"/>
      <c r="Q11" s="8"/>
    </row>
    <row r="12" spans="1:19" x14ac:dyDescent="0.2">
      <c r="A12" s="4"/>
      <c r="B12" s="4"/>
      <c r="C12" s="5"/>
      <c r="D12" s="5"/>
      <c r="E12" s="5"/>
      <c r="F12" s="5"/>
      <c r="M12" s="8"/>
      <c r="N12" s="8"/>
      <c r="O12" s="8"/>
      <c r="P12" s="8"/>
      <c r="Q12" s="8"/>
    </row>
    <row r="13" spans="1:19" x14ac:dyDescent="0.2">
      <c r="A13" s="4"/>
      <c r="B13" s="4"/>
      <c r="C13" s="5"/>
      <c r="D13" s="5"/>
      <c r="E13" s="5"/>
      <c r="F13" s="5"/>
      <c r="M13" s="8"/>
      <c r="N13" s="8"/>
      <c r="O13" s="8"/>
      <c r="P13" s="8"/>
      <c r="Q13" s="8"/>
    </row>
    <row r="14" spans="1:19" x14ac:dyDescent="0.2">
      <c r="A14" s="4"/>
      <c r="B14" s="4"/>
      <c r="C14" s="5"/>
      <c r="D14" s="5"/>
      <c r="E14" s="5"/>
      <c r="F14" s="5"/>
      <c r="M14" s="8"/>
      <c r="N14" s="8"/>
      <c r="O14" s="8"/>
      <c r="P14" s="8"/>
      <c r="Q14" s="8"/>
    </row>
    <row r="15" spans="1:19" x14ac:dyDescent="0.2">
      <c r="A15" s="4"/>
      <c r="B15" s="4"/>
      <c r="C15" s="5"/>
      <c r="D15" s="5"/>
      <c r="E15" s="5"/>
      <c r="F15" s="5"/>
      <c r="M15" s="8"/>
      <c r="N15" s="8"/>
      <c r="O15" s="8"/>
      <c r="P15" s="8"/>
      <c r="Q15" s="8"/>
    </row>
    <row r="16" spans="1:19" x14ac:dyDescent="0.2">
      <c r="A16" s="4" t="s">
        <v>5</v>
      </c>
      <c r="B16" s="4"/>
      <c r="C16" s="5">
        <v>502</v>
      </c>
      <c r="D16" s="5">
        <v>598</v>
      </c>
      <c r="E16" s="5">
        <v>695</v>
      </c>
      <c r="F16" s="5">
        <v>791</v>
      </c>
      <c r="M16" s="8">
        <v>8.3666666666666671</v>
      </c>
      <c r="N16" s="8">
        <v>9.9666666666666668</v>
      </c>
      <c r="O16" s="8">
        <v>11.583333333333334</v>
      </c>
      <c r="P16" s="8">
        <v>13.183333333333334</v>
      </c>
      <c r="Q16" s="8"/>
    </row>
    <row r="17" spans="1:17" x14ac:dyDescent="0.2">
      <c r="A17" s="4" t="s">
        <v>6</v>
      </c>
      <c r="B17" s="4"/>
      <c r="C17" s="5">
        <v>236</v>
      </c>
      <c r="D17" s="5">
        <v>281</v>
      </c>
      <c r="E17" s="5">
        <v>327</v>
      </c>
      <c r="F17" s="5">
        <v>372</v>
      </c>
      <c r="M17" s="8">
        <v>3.9333333333333331</v>
      </c>
      <c r="N17" s="8">
        <v>4.6833333333333336</v>
      </c>
      <c r="O17" s="8">
        <v>5.45</v>
      </c>
      <c r="P17" s="8">
        <v>6.2</v>
      </c>
      <c r="Q17" s="8"/>
    </row>
    <row r="18" spans="1:17" x14ac:dyDescent="0.2">
      <c r="A18" s="4" t="s">
        <v>7</v>
      </c>
      <c r="B18" s="4"/>
      <c r="C18" s="5">
        <v>944</v>
      </c>
      <c r="D18" s="5">
        <v>1126</v>
      </c>
      <c r="E18" s="5">
        <v>1308</v>
      </c>
      <c r="F18" s="5">
        <v>1489</v>
      </c>
      <c r="M18" s="8">
        <v>15.733333333333333</v>
      </c>
      <c r="N18" s="8">
        <v>18.766666666666666</v>
      </c>
      <c r="O18" s="8">
        <v>21.8</v>
      </c>
      <c r="P18" s="8">
        <v>24.816666666666666</v>
      </c>
      <c r="Q18" s="8"/>
    </row>
    <row r="19" spans="1:17" x14ac:dyDescent="0.2">
      <c r="A19" s="4" t="s">
        <v>8</v>
      </c>
      <c r="B19" s="4"/>
      <c r="C19" s="5">
        <v>354</v>
      </c>
      <c r="D19" s="5">
        <v>422</v>
      </c>
      <c r="E19" s="5">
        <v>490</v>
      </c>
      <c r="F19" s="5">
        <v>558</v>
      </c>
      <c r="M19" s="8">
        <v>5.9</v>
      </c>
      <c r="N19" s="8">
        <v>7.0333333333333332</v>
      </c>
      <c r="O19" s="8">
        <v>8.1666666666666661</v>
      </c>
      <c r="P19" s="8">
        <v>9.3000000000000007</v>
      </c>
      <c r="Q19" s="8"/>
    </row>
    <row r="20" spans="1:17" x14ac:dyDescent="0.2">
      <c r="A20" s="4" t="s">
        <v>9</v>
      </c>
      <c r="B20" s="4"/>
      <c r="C20" s="5">
        <v>472</v>
      </c>
      <c r="D20" s="5">
        <v>563</v>
      </c>
      <c r="E20" s="5">
        <v>654</v>
      </c>
      <c r="F20" s="5">
        <v>745</v>
      </c>
      <c r="M20" s="8">
        <v>7.8666666666666663</v>
      </c>
      <c r="N20" s="8">
        <v>9.3833333333333329</v>
      </c>
      <c r="O20" s="8">
        <v>10.9</v>
      </c>
      <c r="P20" s="8">
        <v>12.416666666666666</v>
      </c>
      <c r="Q20" s="8"/>
    </row>
    <row r="21" spans="1:17" x14ac:dyDescent="0.2">
      <c r="A21" s="4" t="s">
        <v>10</v>
      </c>
      <c r="B21" s="4"/>
      <c r="C21" s="5">
        <v>590</v>
      </c>
      <c r="D21" s="5">
        <v>704</v>
      </c>
      <c r="E21" s="5">
        <v>817</v>
      </c>
      <c r="F21" s="5">
        <v>931</v>
      </c>
      <c r="M21" s="8">
        <v>9.8333333333333339</v>
      </c>
      <c r="N21" s="8">
        <v>11.733333333333333</v>
      </c>
      <c r="O21" s="8">
        <v>13.616666666666667</v>
      </c>
      <c r="P21" s="8">
        <v>15.516666666666667</v>
      </c>
      <c r="Q21" s="8"/>
    </row>
    <row r="22" spans="1:17" x14ac:dyDescent="0.2">
      <c r="A22" s="4" t="s">
        <v>11</v>
      </c>
      <c r="B22" s="4"/>
      <c r="C22" s="5">
        <v>708</v>
      </c>
      <c r="D22" s="5">
        <v>844</v>
      </c>
      <c r="E22" s="5">
        <v>981</v>
      </c>
      <c r="F22" s="5">
        <v>1117</v>
      </c>
      <c r="M22" s="8">
        <v>11.8</v>
      </c>
      <c r="N22" s="8">
        <v>14.066666666666666</v>
      </c>
      <c r="O22" s="8">
        <v>16.350000000000001</v>
      </c>
      <c r="P22" s="8">
        <v>18.616666666666667</v>
      </c>
      <c r="Q22" s="8"/>
    </row>
    <row r="23" spans="1:17" x14ac:dyDescent="0.2">
      <c r="A23" s="4" t="s">
        <v>12</v>
      </c>
      <c r="B23" s="4"/>
      <c r="C23" s="5">
        <v>295</v>
      </c>
      <c r="D23" s="5">
        <v>352</v>
      </c>
      <c r="E23" s="5">
        <v>409</v>
      </c>
      <c r="F23" s="5">
        <v>465</v>
      </c>
      <c r="M23" s="8">
        <v>4.916666666666667</v>
      </c>
      <c r="N23" s="8">
        <v>5.8666666666666663</v>
      </c>
      <c r="O23" s="8">
        <v>6.8166666666666664</v>
      </c>
      <c r="P23" s="8">
        <v>7.75</v>
      </c>
      <c r="Q23" s="8"/>
    </row>
    <row r="24" spans="1:17" x14ac:dyDescent="0.2">
      <c r="A24" s="4" t="s">
        <v>13</v>
      </c>
      <c r="B24" s="4"/>
      <c r="C24" s="5">
        <v>177</v>
      </c>
      <c r="D24" s="5">
        <v>211</v>
      </c>
      <c r="E24" s="5">
        <v>245</v>
      </c>
      <c r="F24" s="5">
        <v>279</v>
      </c>
      <c r="M24" s="8">
        <v>2.95</v>
      </c>
      <c r="N24" s="8">
        <v>3.5166666666666666</v>
      </c>
      <c r="O24" s="8">
        <v>4.083333333333333</v>
      </c>
      <c r="P24" s="8">
        <v>4.6500000000000004</v>
      </c>
      <c r="Q24" s="8"/>
    </row>
    <row r="25" spans="1:17" x14ac:dyDescent="0.2">
      <c r="A25" s="4" t="s">
        <v>14</v>
      </c>
      <c r="B25" s="4"/>
      <c r="C25" s="5">
        <v>325</v>
      </c>
      <c r="D25" s="5">
        <v>387</v>
      </c>
      <c r="E25" s="5">
        <v>449</v>
      </c>
      <c r="F25" s="5">
        <v>512</v>
      </c>
      <c r="M25" s="8">
        <v>5.416666666666667</v>
      </c>
      <c r="N25" s="8">
        <v>6.45</v>
      </c>
      <c r="O25" s="8">
        <v>7.4833333333333334</v>
      </c>
      <c r="P25" s="8">
        <v>8.5333333333333332</v>
      </c>
      <c r="Q25" s="8"/>
    </row>
    <row r="26" spans="1:17" x14ac:dyDescent="0.2">
      <c r="A26" s="4" t="s">
        <v>15</v>
      </c>
      <c r="B26" s="4"/>
      <c r="C26" s="5">
        <v>413</v>
      </c>
      <c r="D26" s="5">
        <v>493</v>
      </c>
      <c r="E26" s="5">
        <v>572</v>
      </c>
      <c r="F26" s="5">
        <v>651</v>
      </c>
      <c r="M26" s="8">
        <v>6.8833333333333337</v>
      </c>
      <c r="N26" s="8">
        <v>8.2166666666666668</v>
      </c>
      <c r="O26" s="8">
        <v>9.5333333333333332</v>
      </c>
      <c r="P26" s="8">
        <v>10.85</v>
      </c>
      <c r="Q26" s="8"/>
    </row>
    <row r="27" spans="1:17" x14ac:dyDescent="0.2">
      <c r="A27" s="4" t="s">
        <v>16</v>
      </c>
      <c r="B27" s="4"/>
      <c r="C27" s="5">
        <v>620</v>
      </c>
      <c r="D27" s="5">
        <v>739</v>
      </c>
      <c r="E27" s="5">
        <v>858</v>
      </c>
      <c r="F27" s="5">
        <v>977</v>
      </c>
      <c r="M27" s="8">
        <v>10.333333333333334</v>
      </c>
      <c r="N27" s="8">
        <v>12.316666666666666</v>
      </c>
      <c r="O27" s="8">
        <v>14.3</v>
      </c>
      <c r="P27" s="8">
        <v>16.283333333333335</v>
      </c>
      <c r="Q27" s="8"/>
    </row>
    <row r="28" spans="1:17" x14ac:dyDescent="0.2">
      <c r="A28" s="4" t="s">
        <v>17</v>
      </c>
      <c r="B28" s="4"/>
      <c r="C28" s="5">
        <v>738</v>
      </c>
      <c r="D28" s="5">
        <v>880</v>
      </c>
      <c r="E28" s="5">
        <v>1022</v>
      </c>
      <c r="F28" s="5">
        <v>1163</v>
      </c>
      <c r="M28" s="8">
        <v>12.3</v>
      </c>
      <c r="N28" s="8">
        <v>14.666666666666666</v>
      </c>
      <c r="O28" s="8">
        <v>17.033333333333335</v>
      </c>
      <c r="P28" s="8">
        <v>19.383333333333333</v>
      </c>
      <c r="Q28" s="8"/>
    </row>
    <row r="29" spans="1:17" x14ac:dyDescent="0.2">
      <c r="A29" s="4" t="s">
        <v>19</v>
      </c>
      <c r="B29" s="4"/>
      <c r="C29" s="5">
        <v>207</v>
      </c>
      <c r="D29" s="5">
        <v>246</v>
      </c>
      <c r="E29" s="5">
        <v>286</v>
      </c>
      <c r="F29" s="5">
        <v>326</v>
      </c>
      <c r="M29" s="8">
        <v>3.45</v>
      </c>
      <c r="N29" s="8">
        <v>4.0999999999999996</v>
      </c>
      <c r="O29" s="8">
        <v>4.7666666666666666</v>
      </c>
      <c r="P29" s="8">
        <v>5.4333333333333336</v>
      </c>
      <c r="Q29" s="8"/>
    </row>
    <row r="30" spans="1:17" x14ac:dyDescent="0.2">
      <c r="A30" s="4" t="s">
        <v>20</v>
      </c>
      <c r="B30" s="4"/>
      <c r="C30" s="5">
        <v>472</v>
      </c>
      <c r="D30" s="5">
        <v>563</v>
      </c>
      <c r="E30" s="5">
        <v>654</v>
      </c>
      <c r="F30" s="5">
        <v>745</v>
      </c>
      <c r="M30" s="8">
        <v>7.8666666666666663</v>
      </c>
      <c r="N30" s="8">
        <v>9.3833333333333329</v>
      </c>
      <c r="O30" s="8">
        <v>10.9</v>
      </c>
      <c r="P30" s="8">
        <v>12.416666666666666</v>
      </c>
      <c r="Q30" s="8"/>
    </row>
    <row r="31" spans="1:17" x14ac:dyDescent="0.2">
      <c r="A31" s="4" t="s">
        <v>21</v>
      </c>
      <c r="B31" s="4"/>
      <c r="C31" s="5">
        <v>354</v>
      </c>
      <c r="D31" s="5">
        <v>422</v>
      </c>
      <c r="E31" s="5">
        <v>490</v>
      </c>
      <c r="F31" s="5">
        <v>558</v>
      </c>
      <c r="M31" s="8">
        <v>5.9</v>
      </c>
      <c r="N31" s="8">
        <v>7.0333333333333332</v>
      </c>
      <c r="O31" s="8">
        <v>8.1666666666666661</v>
      </c>
      <c r="P31" s="8">
        <v>9.3000000000000007</v>
      </c>
      <c r="Q31" s="8"/>
    </row>
    <row r="32" spans="1:17" x14ac:dyDescent="0.2">
      <c r="A32" s="4" t="s">
        <v>22</v>
      </c>
      <c r="B32" s="4"/>
      <c r="C32" s="5">
        <v>177</v>
      </c>
      <c r="D32" s="5">
        <v>211</v>
      </c>
      <c r="E32" s="5">
        <v>245</v>
      </c>
      <c r="F32" s="5">
        <v>279</v>
      </c>
      <c r="M32" s="8">
        <v>2.95</v>
      </c>
      <c r="N32" s="8">
        <v>3.5166666666666666</v>
      </c>
      <c r="O32" s="8">
        <v>4.083333333333333</v>
      </c>
      <c r="P32" s="8">
        <v>4.6500000000000004</v>
      </c>
      <c r="Q32" s="8"/>
    </row>
    <row r="33" spans="1:17" x14ac:dyDescent="0.2">
      <c r="A33" s="4" t="s">
        <v>23</v>
      </c>
      <c r="B33" s="4"/>
      <c r="C33" s="5">
        <v>325</v>
      </c>
      <c r="D33" s="5">
        <v>387</v>
      </c>
      <c r="E33" s="5">
        <v>449</v>
      </c>
      <c r="F33" s="5">
        <v>512</v>
      </c>
      <c r="M33" s="8">
        <v>5.416666666666667</v>
      </c>
      <c r="N33" s="8">
        <v>6.45</v>
      </c>
      <c r="O33" s="8">
        <v>7.4833333333333334</v>
      </c>
      <c r="P33" s="8">
        <v>8.5333333333333332</v>
      </c>
      <c r="Q33" s="8"/>
    </row>
    <row r="34" spans="1:17" x14ac:dyDescent="0.2">
      <c r="A34" s="4" t="s">
        <v>24</v>
      </c>
      <c r="B34" s="4"/>
      <c r="C34" s="5">
        <v>531</v>
      </c>
      <c r="D34" s="5">
        <v>633</v>
      </c>
      <c r="E34" s="5">
        <v>735</v>
      </c>
      <c r="F34" s="5">
        <v>838</v>
      </c>
      <c r="M34" s="8">
        <v>8.85</v>
      </c>
      <c r="N34" s="8">
        <v>10.55</v>
      </c>
      <c r="O34" s="8">
        <v>12.25</v>
      </c>
      <c r="P34" s="8">
        <v>13.966666666666667</v>
      </c>
      <c r="Q34" s="8"/>
    </row>
    <row r="35" spans="1:17" x14ac:dyDescent="0.2">
      <c r="A35" s="4" t="s">
        <v>25</v>
      </c>
      <c r="B35" s="4"/>
      <c r="C35" s="5">
        <v>207</v>
      </c>
      <c r="D35" s="5">
        <v>246</v>
      </c>
      <c r="E35" s="5">
        <v>286</v>
      </c>
      <c r="F35" s="5">
        <v>326</v>
      </c>
      <c r="M35" s="8">
        <v>3.45</v>
      </c>
      <c r="N35" s="8">
        <v>4.0999999999999996</v>
      </c>
      <c r="O35" s="8">
        <v>4.7666666666666666</v>
      </c>
      <c r="P35" s="8">
        <v>5.4333333333333336</v>
      </c>
      <c r="Q35" s="8"/>
    </row>
    <row r="36" spans="1:17" x14ac:dyDescent="0.2">
      <c r="A36" s="4" t="s">
        <v>26</v>
      </c>
      <c r="B36" s="4"/>
      <c r="C36" s="5">
        <v>413</v>
      </c>
      <c r="D36" s="5">
        <v>493</v>
      </c>
      <c r="E36" s="5">
        <v>572</v>
      </c>
      <c r="F36" s="5">
        <v>651</v>
      </c>
      <c r="M36" s="8">
        <v>6.8833333333333337</v>
      </c>
      <c r="N36" s="8">
        <v>8.2166666666666668</v>
      </c>
      <c r="O36" s="8">
        <v>9.5333333333333332</v>
      </c>
      <c r="P36" s="8">
        <v>10.85</v>
      </c>
      <c r="Q36" s="8"/>
    </row>
    <row r="37" spans="1:17" x14ac:dyDescent="0.2">
      <c r="A37" s="4" t="s">
        <v>27</v>
      </c>
      <c r="B37" s="4"/>
      <c r="C37" s="5">
        <v>502</v>
      </c>
      <c r="D37" s="5">
        <v>598</v>
      </c>
      <c r="E37" s="5">
        <v>695</v>
      </c>
      <c r="F37" s="5">
        <v>791</v>
      </c>
      <c r="M37" s="8">
        <v>8.3666666666666671</v>
      </c>
      <c r="N37" s="8">
        <v>9.9666666666666668</v>
      </c>
      <c r="O37" s="8">
        <v>11.583333333333334</v>
      </c>
      <c r="P37" s="8">
        <v>13.183333333333334</v>
      </c>
      <c r="Q37" s="8"/>
    </row>
    <row r="38" spans="1:17" x14ac:dyDescent="0.2">
      <c r="A38" s="4" t="s">
        <v>28</v>
      </c>
      <c r="B38" s="4"/>
      <c r="C38" s="5">
        <v>708</v>
      </c>
      <c r="D38" s="5">
        <v>844</v>
      </c>
      <c r="E38" s="5">
        <v>981</v>
      </c>
      <c r="F38" s="5">
        <v>1117</v>
      </c>
      <c r="M38" s="8">
        <v>11.8</v>
      </c>
      <c r="N38" s="8">
        <v>14.066666666666666</v>
      </c>
      <c r="O38" s="8">
        <v>16.350000000000001</v>
      </c>
      <c r="P38" s="8">
        <v>18.616666666666667</v>
      </c>
      <c r="Q38" s="8"/>
    </row>
    <row r="39" spans="1:17" x14ac:dyDescent="0.2">
      <c r="A39" s="4" t="s">
        <v>29</v>
      </c>
      <c r="B39" s="4"/>
      <c r="C39" s="5">
        <v>413</v>
      </c>
      <c r="D39" s="5">
        <v>493</v>
      </c>
      <c r="E39" s="5">
        <v>572</v>
      </c>
      <c r="F39" s="5">
        <v>651</v>
      </c>
      <c r="M39" s="8">
        <v>6.8833333333333337</v>
      </c>
      <c r="N39" s="8">
        <v>8.2166666666666668</v>
      </c>
      <c r="O39" s="8">
        <v>9.5333333333333332</v>
      </c>
      <c r="P39" s="8">
        <v>10.85</v>
      </c>
      <c r="Q39" s="8"/>
    </row>
    <row r="40" spans="1:17" x14ac:dyDescent="0.2">
      <c r="A40" s="4" t="s">
        <v>30</v>
      </c>
      <c r="B40" s="4"/>
      <c r="C40" s="5">
        <v>295</v>
      </c>
      <c r="D40" s="5">
        <v>352</v>
      </c>
      <c r="E40" s="5">
        <v>409</v>
      </c>
      <c r="F40" s="5">
        <v>465</v>
      </c>
      <c r="M40" s="8">
        <v>4.916666666666667</v>
      </c>
      <c r="N40" s="8">
        <v>5.8666666666666663</v>
      </c>
      <c r="O40" s="8">
        <v>6.8166666666666664</v>
      </c>
      <c r="P40" s="8">
        <v>7.75</v>
      </c>
      <c r="Q40" s="8"/>
    </row>
    <row r="41" spans="1:17" x14ac:dyDescent="0.2">
      <c r="A41" s="4" t="s">
        <v>31</v>
      </c>
      <c r="B41" s="4"/>
      <c r="C41" s="5">
        <v>413</v>
      </c>
      <c r="D41" s="5">
        <v>493</v>
      </c>
      <c r="E41" s="5">
        <v>572</v>
      </c>
      <c r="F41" s="5">
        <v>651</v>
      </c>
      <c r="M41" s="8">
        <v>6.8833333333333337</v>
      </c>
      <c r="N41" s="8">
        <v>8.2166666666666668</v>
      </c>
      <c r="O41" s="8">
        <v>9.5333333333333332</v>
      </c>
      <c r="P41" s="8">
        <v>10.85</v>
      </c>
      <c r="Q41" s="8"/>
    </row>
    <row r="42" spans="1:17" x14ac:dyDescent="0.2">
      <c r="A42" s="4" t="s">
        <v>32</v>
      </c>
      <c r="B42" s="4"/>
      <c r="C42" s="5">
        <v>502</v>
      </c>
      <c r="D42" s="5">
        <v>598</v>
      </c>
      <c r="E42" s="5">
        <v>695</v>
      </c>
      <c r="F42" s="5">
        <v>791</v>
      </c>
      <c r="M42" s="8">
        <v>8.3666666666666671</v>
      </c>
      <c r="N42" s="8">
        <v>9.9666666666666668</v>
      </c>
      <c r="O42" s="8">
        <v>11.583333333333334</v>
      </c>
      <c r="P42" s="8">
        <v>13.183333333333334</v>
      </c>
      <c r="Q42" s="8"/>
    </row>
    <row r="43" spans="1:17" x14ac:dyDescent="0.2">
      <c r="A43" s="4" t="s">
        <v>33</v>
      </c>
      <c r="B43" s="4"/>
      <c r="C43" s="5">
        <v>384</v>
      </c>
      <c r="D43" s="5">
        <v>457</v>
      </c>
      <c r="E43" s="5">
        <v>531</v>
      </c>
      <c r="F43" s="5">
        <v>605</v>
      </c>
      <c r="M43" s="8">
        <v>6.4</v>
      </c>
      <c r="N43" s="8">
        <v>7.6166666666666663</v>
      </c>
      <c r="O43" s="8">
        <v>8.85</v>
      </c>
      <c r="P43" s="8">
        <v>10.083333333333334</v>
      </c>
      <c r="Q43" s="8"/>
    </row>
    <row r="44" spans="1:17" x14ac:dyDescent="0.2">
      <c r="A44" s="4" t="s">
        <v>34</v>
      </c>
      <c r="B44" s="4"/>
      <c r="C44" s="5">
        <v>354</v>
      </c>
      <c r="D44" s="5">
        <v>422</v>
      </c>
      <c r="E44" s="5">
        <v>490</v>
      </c>
      <c r="F44" s="5">
        <v>558</v>
      </c>
      <c r="M44" s="8">
        <v>5.9</v>
      </c>
      <c r="N44" s="8">
        <v>7.0333333333333332</v>
      </c>
      <c r="O44" s="8">
        <v>8.1666666666666661</v>
      </c>
      <c r="P44" s="8">
        <v>9.3000000000000007</v>
      </c>
      <c r="Q44" s="8"/>
    </row>
    <row r="45" spans="1:17" x14ac:dyDescent="0.2">
      <c r="A45" s="4" t="s">
        <v>35</v>
      </c>
      <c r="B45" s="4"/>
      <c r="C45" s="5">
        <v>236</v>
      </c>
      <c r="D45" s="5">
        <v>281</v>
      </c>
      <c r="E45" s="5">
        <v>327</v>
      </c>
      <c r="F45" s="5">
        <v>372</v>
      </c>
      <c r="M45" s="8">
        <v>3.9333333333333331</v>
      </c>
      <c r="N45" s="8">
        <v>4.6833333333333336</v>
      </c>
      <c r="O45" s="8">
        <v>5.45</v>
      </c>
      <c r="P45" s="8">
        <v>6.2</v>
      </c>
      <c r="Q45" s="8"/>
    </row>
    <row r="46" spans="1:17" x14ac:dyDescent="0.2">
      <c r="A46" s="4" t="s">
        <v>36</v>
      </c>
      <c r="B46" s="4"/>
      <c r="C46" s="5">
        <v>148</v>
      </c>
      <c r="D46" s="5">
        <v>176</v>
      </c>
      <c r="E46" s="5">
        <v>204</v>
      </c>
      <c r="F46" s="5">
        <v>233</v>
      </c>
      <c r="M46" s="8">
        <v>2.4666666666666668</v>
      </c>
      <c r="N46" s="8">
        <v>2.9333333333333331</v>
      </c>
      <c r="O46" s="8">
        <v>3.4</v>
      </c>
      <c r="P46" s="8">
        <v>3.8833333333333333</v>
      </c>
      <c r="Q46" s="8"/>
    </row>
    <row r="47" spans="1:17" x14ac:dyDescent="0.2">
      <c r="A47" s="4" t="s">
        <v>37</v>
      </c>
      <c r="B47" s="4"/>
      <c r="C47" s="5">
        <v>354</v>
      </c>
      <c r="D47" s="5">
        <v>422</v>
      </c>
      <c r="E47" s="5">
        <v>490</v>
      </c>
      <c r="F47" s="5">
        <v>558</v>
      </c>
      <c r="M47" s="8">
        <v>5.9</v>
      </c>
      <c r="N47" s="8">
        <v>7.0333333333333332</v>
      </c>
      <c r="O47" s="8">
        <v>8.1666666666666661</v>
      </c>
      <c r="P47" s="8">
        <v>9.3000000000000007</v>
      </c>
      <c r="Q47" s="8"/>
    </row>
    <row r="48" spans="1:17" x14ac:dyDescent="0.2">
      <c r="A48" s="4" t="s">
        <v>38</v>
      </c>
      <c r="B48" s="4"/>
      <c r="C48" s="5">
        <v>236</v>
      </c>
      <c r="D48" s="5">
        <v>281</v>
      </c>
      <c r="E48" s="5">
        <v>327</v>
      </c>
      <c r="F48" s="5">
        <v>372</v>
      </c>
      <c r="M48" s="8">
        <v>3.9333333333333331</v>
      </c>
      <c r="N48" s="8">
        <v>4.6833333333333336</v>
      </c>
      <c r="O48" s="8">
        <v>5.45</v>
      </c>
      <c r="P48" s="8">
        <v>6.2</v>
      </c>
      <c r="Q48" s="8"/>
    </row>
    <row r="49" spans="1:17" x14ac:dyDescent="0.2">
      <c r="A49" s="4" t="s">
        <v>39</v>
      </c>
      <c r="B49" s="4"/>
      <c r="C49" s="5">
        <v>266</v>
      </c>
      <c r="D49" s="5">
        <v>317</v>
      </c>
      <c r="E49" s="5">
        <v>368</v>
      </c>
      <c r="F49" s="5">
        <v>419</v>
      </c>
      <c r="M49" s="8">
        <v>4.4333333333333336</v>
      </c>
      <c r="N49" s="8">
        <v>5.2833333333333332</v>
      </c>
      <c r="O49" s="8">
        <v>6.1333333333333337</v>
      </c>
      <c r="P49" s="8">
        <v>6.9833333333333334</v>
      </c>
      <c r="Q49" s="8"/>
    </row>
    <row r="50" spans="1:17" x14ac:dyDescent="0.2">
      <c r="A50" s="4" t="s">
        <v>40</v>
      </c>
      <c r="B50" s="4"/>
      <c r="C50" s="5">
        <v>177</v>
      </c>
      <c r="D50" s="5">
        <v>211</v>
      </c>
      <c r="E50" s="5">
        <v>245</v>
      </c>
      <c r="F50" s="5">
        <v>279</v>
      </c>
      <c r="M50" s="8">
        <v>2.95</v>
      </c>
      <c r="N50" s="8">
        <v>3.5166666666666666</v>
      </c>
      <c r="O50" s="8">
        <v>4.083333333333333</v>
      </c>
      <c r="P50" s="8">
        <v>4.6500000000000004</v>
      </c>
      <c r="Q50" s="8"/>
    </row>
    <row r="51" spans="1:17" x14ac:dyDescent="0.2">
      <c r="A51" s="4" t="s">
        <v>41</v>
      </c>
      <c r="B51" s="4"/>
      <c r="C51" s="5">
        <v>325</v>
      </c>
      <c r="D51" s="5">
        <v>387</v>
      </c>
      <c r="E51" s="5">
        <v>449</v>
      </c>
      <c r="F51" s="5">
        <v>512</v>
      </c>
      <c r="M51" s="8">
        <v>5.416666666666667</v>
      </c>
      <c r="N51" s="8">
        <v>6.45</v>
      </c>
      <c r="O51" s="8">
        <v>7.4833333333333334</v>
      </c>
      <c r="P51" s="8">
        <v>8.5333333333333332</v>
      </c>
      <c r="Q51" s="8"/>
    </row>
    <row r="52" spans="1:17" x14ac:dyDescent="0.2">
      <c r="A52" s="4" t="s">
        <v>42</v>
      </c>
      <c r="B52" s="4"/>
      <c r="C52" s="5">
        <v>472</v>
      </c>
      <c r="D52" s="5">
        <v>563</v>
      </c>
      <c r="E52" s="5">
        <v>654</v>
      </c>
      <c r="F52" s="5">
        <v>745</v>
      </c>
      <c r="M52" s="8">
        <v>7.8666666666666663</v>
      </c>
      <c r="N52" s="8">
        <v>9.3833333333333329</v>
      </c>
      <c r="O52" s="8">
        <v>10.9</v>
      </c>
      <c r="P52" s="8">
        <v>12.416666666666666</v>
      </c>
      <c r="Q52" s="8"/>
    </row>
    <row r="53" spans="1:17" x14ac:dyDescent="0.2">
      <c r="A53" s="4" t="s">
        <v>43</v>
      </c>
      <c r="B53" s="4"/>
      <c r="C53" s="5">
        <v>531</v>
      </c>
      <c r="D53" s="5">
        <v>633</v>
      </c>
      <c r="E53" s="5">
        <v>735</v>
      </c>
      <c r="F53" s="5">
        <v>838</v>
      </c>
      <c r="M53" s="8">
        <v>8.85</v>
      </c>
      <c r="N53" s="8">
        <v>10.55</v>
      </c>
      <c r="O53" s="8">
        <v>12.25</v>
      </c>
      <c r="P53" s="8">
        <v>13.966666666666667</v>
      </c>
      <c r="Q53" s="8"/>
    </row>
    <row r="54" spans="1:17" x14ac:dyDescent="0.2">
      <c r="A54" s="4" t="s">
        <v>44</v>
      </c>
      <c r="B54" s="4"/>
      <c r="C54" s="5">
        <v>590</v>
      </c>
      <c r="D54" s="5">
        <v>704</v>
      </c>
      <c r="E54" s="5">
        <v>817</v>
      </c>
      <c r="F54" s="5">
        <v>931</v>
      </c>
      <c r="M54" s="8">
        <v>9.8333333333333339</v>
      </c>
      <c r="N54" s="8">
        <v>11.733333333333333</v>
      </c>
      <c r="O54" s="8">
        <v>13.616666666666667</v>
      </c>
      <c r="P54" s="8">
        <v>15.516666666666667</v>
      </c>
      <c r="Q54" s="8"/>
    </row>
    <row r="55" spans="1:17" x14ac:dyDescent="0.2">
      <c r="A55" s="4" t="s">
        <v>45</v>
      </c>
      <c r="B55" s="4"/>
      <c r="C55" s="5">
        <v>649</v>
      </c>
      <c r="D55" s="5">
        <v>774</v>
      </c>
      <c r="E55" s="5">
        <v>899</v>
      </c>
      <c r="F55" s="5">
        <v>1024</v>
      </c>
      <c r="M55" s="8">
        <v>10.816666666666666</v>
      </c>
      <c r="N55" s="8">
        <v>12.9</v>
      </c>
      <c r="O55" s="8">
        <v>14.983333333333333</v>
      </c>
      <c r="P55" s="8">
        <v>17.066666666666666</v>
      </c>
      <c r="Q55" s="8"/>
    </row>
    <row r="56" spans="1:17" x14ac:dyDescent="0.2">
      <c r="A56" s="4" t="s">
        <v>46</v>
      </c>
      <c r="B56" s="4"/>
      <c r="C56" s="5">
        <v>679</v>
      </c>
      <c r="D56" s="5">
        <v>809</v>
      </c>
      <c r="E56" s="5">
        <v>940</v>
      </c>
      <c r="F56" s="5">
        <v>1070</v>
      </c>
      <c r="M56" s="8">
        <v>11.316666666666666</v>
      </c>
      <c r="N56" s="8">
        <v>13.483333333333333</v>
      </c>
      <c r="O56" s="8">
        <v>15.666666666666666</v>
      </c>
      <c r="P56" s="8">
        <v>17.833333333333332</v>
      </c>
      <c r="Q56" s="8"/>
    </row>
    <row r="57" spans="1:17" x14ac:dyDescent="0.2">
      <c r="A57" s="4" t="s">
        <v>47</v>
      </c>
      <c r="B57" s="4"/>
      <c r="C57" s="5">
        <v>738</v>
      </c>
      <c r="D57" s="5">
        <v>880</v>
      </c>
      <c r="E57" s="5">
        <v>1022</v>
      </c>
      <c r="F57" s="5">
        <v>1163</v>
      </c>
      <c r="M57" s="8">
        <v>12.3</v>
      </c>
      <c r="N57" s="8">
        <v>14.666666666666666</v>
      </c>
      <c r="O57" s="8">
        <v>17.033333333333335</v>
      </c>
      <c r="P57" s="8">
        <v>19.383333333333333</v>
      </c>
      <c r="Q57" s="8"/>
    </row>
    <row r="58" spans="1:17" x14ac:dyDescent="0.2">
      <c r="A58" s="4" t="s">
        <v>48</v>
      </c>
      <c r="B58" s="4"/>
      <c r="C58" s="5">
        <v>797</v>
      </c>
      <c r="D58" s="5">
        <v>950</v>
      </c>
      <c r="E58" s="5">
        <v>1103</v>
      </c>
      <c r="F58" s="5">
        <v>1256</v>
      </c>
      <c r="M58" s="8">
        <v>13.283333333333333</v>
      </c>
      <c r="N58" s="8">
        <v>15.833333333333334</v>
      </c>
      <c r="O58" s="8">
        <v>18.383333333333333</v>
      </c>
      <c r="P58" s="8">
        <v>20.933333333333334</v>
      </c>
      <c r="Q58" s="8"/>
    </row>
    <row r="59" spans="1:17" x14ac:dyDescent="0.2">
      <c r="A59" s="4" t="s">
        <v>49</v>
      </c>
      <c r="B59" s="4"/>
      <c r="C59" s="5">
        <v>826</v>
      </c>
      <c r="D59" s="5">
        <v>985</v>
      </c>
      <c r="E59" s="5">
        <v>1144</v>
      </c>
      <c r="F59" s="5">
        <v>1303</v>
      </c>
      <c r="M59" s="8">
        <v>13.766666666666667</v>
      </c>
      <c r="N59" s="8">
        <v>16.416666666666668</v>
      </c>
      <c r="O59" s="8">
        <v>19.066666666666666</v>
      </c>
      <c r="P59" s="8">
        <v>21.716666666666665</v>
      </c>
      <c r="Q59" s="8"/>
    </row>
    <row r="60" spans="1:17" x14ac:dyDescent="0.2">
      <c r="A60" s="4" t="s">
        <v>50</v>
      </c>
      <c r="B60" s="4"/>
      <c r="C60" s="5">
        <v>885</v>
      </c>
      <c r="D60" s="5">
        <v>1056</v>
      </c>
      <c r="E60" s="5">
        <v>1226</v>
      </c>
      <c r="F60" s="5">
        <v>1396</v>
      </c>
      <c r="M60" s="8">
        <v>14.75</v>
      </c>
      <c r="N60" s="8">
        <v>17.600000000000001</v>
      </c>
      <c r="O60" s="8">
        <v>20.433333333333334</v>
      </c>
      <c r="P60" s="8">
        <v>23.266666666666666</v>
      </c>
      <c r="Q60" s="8"/>
    </row>
    <row r="61" spans="1:17" x14ac:dyDescent="0.2">
      <c r="A61" s="4" t="s">
        <v>51</v>
      </c>
      <c r="B61" s="4"/>
      <c r="C61" s="5">
        <v>944</v>
      </c>
      <c r="D61" s="5">
        <v>1126</v>
      </c>
      <c r="E61" s="5">
        <v>1308</v>
      </c>
      <c r="F61" s="5">
        <v>1489</v>
      </c>
      <c r="M61" s="8">
        <v>15.733333333333333</v>
      </c>
      <c r="N61" s="8">
        <v>18.766666666666666</v>
      </c>
      <c r="O61" s="8">
        <v>21.8</v>
      </c>
      <c r="P61" s="8">
        <v>24.816666666666666</v>
      </c>
      <c r="Q61" s="8"/>
    </row>
    <row r="62" spans="1:17" x14ac:dyDescent="0.2">
      <c r="A62" s="4" t="s">
        <v>52</v>
      </c>
      <c r="B62" s="4"/>
      <c r="C62" s="5">
        <v>1062</v>
      </c>
      <c r="D62" s="5">
        <v>1267</v>
      </c>
      <c r="E62" s="5">
        <v>1471</v>
      </c>
      <c r="F62" s="5">
        <v>1675</v>
      </c>
      <c r="M62" s="8">
        <v>17.7</v>
      </c>
      <c r="N62" s="8">
        <v>21.116666666666667</v>
      </c>
      <c r="O62" s="8">
        <v>24.516666666666666</v>
      </c>
      <c r="P62" s="8">
        <v>27.916666666666668</v>
      </c>
      <c r="Q62" s="8"/>
    </row>
    <row r="63" spans="1:17" x14ac:dyDescent="0.2">
      <c r="A63" s="4" t="s">
        <v>53</v>
      </c>
      <c r="B63" s="4"/>
      <c r="C63" s="5">
        <v>531</v>
      </c>
      <c r="D63" s="5">
        <v>633</v>
      </c>
      <c r="E63" s="5">
        <v>735</v>
      </c>
      <c r="F63" s="5">
        <v>838</v>
      </c>
      <c r="M63" s="8">
        <v>8.85</v>
      </c>
      <c r="N63" s="8">
        <v>10.55</v>
      </c>
      <c r="O63" s="8">
        <v>12.25</v>
      </c>
      <c r="P63" s="8">
        <v>13.966666666666667</v>
      </c>
      <c r="Q63" s="8"/>
    </row>
    <row r="64" spans="1:17" x14ac:dyDescent="0.2">
      <c r="A64" s="4" t="s">
        <v>54</v>
      </c>
      <c r="B64" s="4"/>
      <c r="C64" s="5">
        <v>472</v>
      </c>
      <c r="D64" s="5">
        <v>563</v>
      </c>
      <c r="E64" s="5">
        <v>654</v>
      </c>
      <c r="F64" s="5">
        <v>745</v>
      </c>
      <c r="M64" s="8">
        <v>7.8666666666666663</v>
      </c>
      <c r="N64" s="8">
        <v>9.3833333333333329</v>
      </c>
      <c r="O64" s="8">
        <v>10.9</v>
      </c>
      <c r="P64" s="8">
        <v>12.416666666666666</v>
      </c>
      <c r="Q64" s="8"/>
    </row>
    <row r="65" spans="1:17" x14ac:dyDescent="0.2">
      <c r="A65" s="4" t="s">
        <v>55</v>
      </c>
      <c r="B65" s="4"/>
      <c r="C65" s="5">
        <v>590</v>
      </c>
      <c r="D65" s="5">
        <v>704</v>
      </c>
      <c r="E65" s="5">
        <v>817</v>
      </c>
      <c r="F65" s="5">
        <v>931</v>
      </c>
      <c r="M65" s="8">
        <v>9.8333333333333339</v>
      </c>
      <c r="N65" s="8">
        <v>11.733333333333333</v>
      </c>
      <c r="O65" s="8">
        <v>13.616666666666667</v>
      </c>
      <c r="P65" s="8">
        <v>15.516666666666667</v>
      </c>
      <c r="Q65" s="8"/>
    </row>
    <row r="66" spans="1:17" x14ac:dyDescent="0.2">
      <c r="A66" s="4" t="s">
        <v>56</v>
      </c>
      <c r="B66" s="4"/>
      <c r="C66" s="5">
        <v>885</v>
      </c>
      <c r="D66" s="5">
        <v>1056</v>
      </c>
      <c r="E66" s="5">
        <v>1226</v>
      </c>
      <c r="F66" s="5">
        <v>1396</v>
      </c>
      <c r="M66" s="8">
        <v>14.75</v>
      </c>
      <c r="N66" s="8">
        <v>17.600000000000001</v>
      </c>
      <c r="O66" s="8">
        <v>20.433333333333334</v>
      </c>
      <c r="P66" s="8">
        <v>23.266666666666666</v>
      </c>
      <c r="Q66" s="8"/>
    </row>
    <row r="67" spans="1:17" x14ac:dyDescent="0.2">
      <c r="A67" s="4" t="s">
        <v>57</v>
      </c>
      <c r="B67" s="4"/>
      <c r="C67" s="5">
        <v>236</v>
      </c>
      <c r="D67" s="5">
        <v>281</v>
      </c>
      <c r="E67" s="5">
        <v>327</v>
      </c>
      <c r="F67" s="5">
        <v>372</v>
      </c>
      <c r="M67" s="8">
        <v>3.9333333333333331</v>
      </c>
      <c r="N67" s="8">
        <v>4.6833333333333336</v>
      </c>
      <c r="O67" s="8">
        <v>5.45</v>
      </c>
      <c r="P67" s="8">
        <v>6.2</v>
      </c>
      <c r="Q67" s="8"/>
    </row>
    <row r="68" spans="1:17" ht="25.2" x14ac:dyDescent="0.2">
      <c r="A68" s="4" t="s">
        <v>58</v>
      </c>
      <c r="B68" s="4"/>
      <c r="C68" s="5">
        <v>354</v>
      </c>
      <c r="D68" s="5">
        <v>422</v>
      </c>
      <c r="E68" s="5">
        <v>490</v>
      </c>
      <c r="F68" s="5">
        <v>558</v>
      </c>
      <c r="M68" s="8">
        <v>5.9</v>
      </c>
      <c r="N68" s="8">
        <v>7.0333333333333332</v>
      </c>
      <c r="O68" s="8">
        <v>8.1666666666666661</v>
      </c>
      <c r="P68" s="8">
        <v>9.3000000000000007</v>
      </c>
      <c r="Q68" s="8"/>
    </row>
    <row r="69" spans="1:17" x14ac:dyDescent="0.2">
      <c r="A69" s="4" t="s">
        <v>59</v>
      </c>
      <c r="B69" s="4"/>
      <c r="C69" s="5">
        <v>590</v>
      </c>
      <c r="D69" s="5">
        <v>704</v>
      </c>
      <c r="E69" s="5">
        <v>817</v>
      </c>
      <c r="F69" s="5">
        <v>931</v>
      </c>
      <c r="M69" s="8">
        <v>9.8333333333333339</v>
      </c>
      <c r="N69" s="8">
        <v>11.733333333333333</v>
      </c>
      <c r="O69" s="8">
        <v>13.616666666666667</v>
      </c>
      <c r="P69" s="8">
        <v>15.516666666666667</v>
      </c>
      <c r="Q69" s="8"/>
    </row>
    <row r="70" spans="1:17" x14ac:dyDescent="0.2">
      <c r="A70" s="4" t="s">
        <v>60</v>
      </c>
      <c r="B70" s="4"/>
      <c r="C70" s="5">
        <v>207</v>
      </c>
      <c r="D70" s="5">
        <v>246</v>
      </c>
      <c r="E70" s="5">
        <v>286</v>
      </c>
      <c r="F70" s="5">
        <v>326</v>
      </c>
      <c r="M70" s="8">
        <v>3.45</v>
      </c>
      <c r="N70" s="8">
        <v>4.0999999999999996</v>
      </c>
      <c r="O70" s="8">
        <v>4.7666666666666666</v>
      </c>
      <c r="P70" s="8">
        <v>5.4333333333333336</v>
      </c>
      <c r="Q70" s="8"/>
    </row>
    <row r="71" spans="1:17" x14ac:dyDescent="0.2">
      <c r="A71" s="4" t="s">
        <v>61</v>
      </c>
      <c r="B71" s="4"/>
      <c r="C71" s="5">
        <v>266</v>
      </c>
      <c r="D71" s="5">
        <v>317</v>
      </c>
      <c r="E71" s="5">
        <v>368</v>
      </c>
      <c r="F71" s="5">
        <v>419</v>
      </c>
      <c r="M71" s="8">
        <v>4.4333333333333336</v>
      </c>
      <c r="N71" s="8">
        <v>5.2833333333333332</v>
      </c>
      <c r="O71" s="8">
        <v>6.1333333333333337</v>
      </c>
      <c r="P71" s="8">
        <v>6.9833333333333334</v>
      </c>
      <c r="Q71" s="8"/>
    </row>
    <row r="72" spans="1:17" x14ac:dyDescent="0.2">
      <c r="A72" s="4" t="s">
        <v>62</v>
      </c>
      <c r="B72" s="4"/>
      <c r="C72" s="5">
        <v>472</v>
      </c>
      <c r="D72" s="5">
        <v>563</v>
      </c>
      <c r="E72" s="5">
        <v>654</v>
      </c>
      <c r="F72" s="5">
        <v>745</v>
      </c>
      <c r="M72" s="8">
        <v>7.8666666666666663</v>
      </c>
      <c r="N72" s="8">
        <v>9.3833333333333329</v>
      </c>
      <c r="O72" s="8">
        <v>10.9</v>
      </c>
      <c r="P72" s="8">
        <v>12.416666666666666</v>
      </c>
      <c r="Q72" s="8"/>
    </row>
    <row r="73" spans="1:17" x14ac:dyDescent="0.2">
      <c r="A73" s="4" t="s">
        <v>63</v>
      </c>
      <c r="B73" s="4"/>
      <c r="C73" s="5">
        <v>354</v>
      </c>
      <c r="D73" s="5">
        <v>422</v>
      </c>
      <c r="E73" s="5">
        <v>490</v>
      </c>
      <c r="F73" s="5">
        <v>558</v>
      </c>
      <c r="M73" s="8">
        <v>5.9</v>
      </c>
      <c r="N73" s="8">
        <v>7.0333333333333332</v>
      </c>
      <c r="O73" s="8">
        <v>8.1666666666666661</v>
      </c>
      <c r="P73" s="8">
        <v>9.3000000000000007</v>
      </c>
      <c r="Q73" s="8"/>
    </row>
    <row r="74" spans="1:17" x14ac:dyDescent="0.2">
      <c r="A74" s="4" t="s">
        <v>64</v>
      </c>
      <c r="B74" s="4"/>
      <c r="C74" s="5">
        <v>413</v>
      </c>
      <c r="D74" s="5">
        <v>493</v>
      </c>
      <c r="E74" s="5">
        <v>572</v>
      </c>
      <c r="F74" s="5">
        <v>651</v>
      </c>
      <c r="M74" s="8">
        <v>6.8833333333333337</v>
      </c>
      <c r="N74" s="8">
        <v>8.2166666666666668</v>
      </c>
      <c r="O74" s="8">
        <v>9.5333333333333332</v>
      </c>
      <c r="P74" s="8">
        <v>10.85</v>
      </c>
      <c r="Q74" s="8"/>
    </row>
    <row r="75" spans="1:17" x14ac:dyDescent="0.2">
      <c r="A75" s="4" t="s">
        <v>65</v>
      </c>
      <c r="B75" s="4"/>
      <c r="C75" s="5">
        <v>266</v>
      </c>
      <c r="D75" s="5">
        <v>317</v>
      </c>
      <c r="E75" s="5">
        <v>368</v>
      </c>
      <c r="F75" s="5">
        <v>419</v>
      </c>
      <c r="M75" s="8">
        <v>4.4333333333333336</v>
      </c>
      <c r="N75" s="8">
        <v>5.2833333333333332</v>
      </c>
      <c r="O75" s="8">
        <v>6.1333333333333337</v>
      </c>
      <c r="P75" s="8">
        <v>6.9833333333333334</v>
      </c>
      <c r="Q75" s="8"/>
    </row>
    <row r="76" spans="1:17" x14ac:dyDescent="0.2">
      <c r="A76" s="4" t="s">
        <v>66</v>
      </c>
      <c r="B76" s="4"/>
      <c r="C76" s="5">
        <v>384</v>
      </c>
      <c r="D76" s="5">
        <v>457</v>
      </c>
      <c r="E76" s="5">
        <v>531</v>
      </c>
      <c r="F76" s="5">
        <v>605</v>
      </c>
      <c r="M76" s="8">
        <v>6.4</v>
      </c>
      <c r="N76" s="8">
        <v>7.6166666666666663</v>
      </c>
      <c r="O76" s="8">
        <v>8.85</v>
      </c>
      <c r="P76" s="8">
        <v>10.083333333333334</v>
      </c>
      <c r="Q76" s="8"/>
    </row>
    <row r="77" spans="1:17" x14ac:dyDescent="0.2">
      <c r="A77" s="4" t="s">
        <v>67</v>
      </c>
      <c r="B77" s="4"/>
      <c r="C77" s="5">
        <v>472</v>
      </c>
      <c r="D77" s="5">
        <v>563</v>
      </c>
      <c r="E77" s="5">
        <v>654</v>
      </c>
      <c r="F77" s="5">
        <v>745</v>
      </c>
      <c r="M77" s="8">
        <v>7.8666666666666663</v>
      </c>
      <c r="N77" s="8">
        <v>9.3833333333333329</v>
      </c>
      <c r="O77" s="8">
        <v>10.9</v>
      </c>
      <c r="P77" s="8">
        <v>12.416666666666666</v>
      </c>
      <c r="Q77" s="8"/>
    </row>
    <row r="78" spans="1:17" x14ac:dyDescent="0.2">
      <c r="A78" s="4" t="s">
        <v>68</v>
      </c>
      <c r="B78" s="4"/>
      <c r="C78" s="5">
        <v>148</v>
      </c>
      <c r="D78" s="5">
        <v>176</v>
      </c>
      <c r="E78" s="5">
        <v>204</v>
      </c>
      <c r="F78" s="5">
        <v>233</v>
      </c>
      <c r="M78" s="8">
        <v>2.4666666666666668</v>
      </c>
      <c r="N78" s="8">
        <v>2.9333333333333331</v>
      </c>
      <c r="O78" s="8">
        <v>3.4</v>
      </c>
      <c r="P78" s="8">
        <v>3.8833333333333333</v>
      </c>
      <c r="Q78" s="8"/>
    </row>
    <row r="79" spans="1:17" x14ac:dyDescent="0.2">
      <c r="A79" s="4" t="s">
        <v>69</v>
      </c>
      <c r="B79" s="4"/>
      <c r="C79" s="5">
        <v>177</v>
      </c>
      <c r="D79" s="5">
        <v>211</v>
      </c>
      <c r="E79" s="5">
        <v>245</v>
      </c>
      <c r="F79" s="5">
        <v>279</v>
      </c>
      <c r="M79" s="8">
        <v>2.95</v>
      </c>
      <c r="N79" s="8">
        <v>3.5166666666666666</v>
      </c>
      <c r="O79" s="8">
        <v>4.083333333333333</v>
      </c>
      <c r="P79" s="8">
        <v>4.6500000000000004</v>
      </c>
      <c r="Q79" s="8"/>
    </row>
    <row r="80" spans="1:17" x14ac:dyDescent="0.2">
      <c r="A80" s="4" t="s">
        <v>70</v>
      </c>
      <c r="B80" s="4"/>
      <c r="C80" s="5">
        <v>708</v>
      </c>
      <c r="D80" s="5">
        <v>844</v>
      </c>
      <c r="E80" s="5">
        <v>981</v>
      </c>
      <c r="F80" s="5">
        <v>1117</v>
      </c>
      <c r="M80" s="8">
        <v>11.8</v>
      </c>
      <c r="N80" s="8">
        <v>14.066666666666666</v>
      </c>
      <c r="O80" s="8">
        <v>16.350000000000001</v>
      </c>
      <c r="P80" s="8">
        <v>18.616666666666667</v>
      </c>
      <c r="Q80" s="8"/>
    </row>
    <row r="81" spans="1:17" x14ac:dyDescent="0.2">
      <c r="A81" s="4" t="s">
        <v>71</v>
      </c>
      <c r="B81" s="4"/>
      <c r="C81" s="5">
        <v>354</v>
      </c>
      <c r="D81" s="5">
        <v>422</v>
      </c>
      <c r="E81" s="5">
        <v>490</v>
      </c>
      <c r="F81" s="5">
        <v>558</v>
      </c>
      <c r="M81" s="8">
        <v>5.9</v>
      </c>
      <c r="N81" s="8">
        <v>7.0333333333333332</v>
      </c>
      <c r="O81" s="8">
        <v>8.1666666666666661</v>
      </c>
      <c r="P81" s="8">
        <v>9.3000000000000007</v>
      </c>
      <c r="Q81" s="8"/>
    </row>
    <row r="82" spans="1:17" x14ac:dyDescent="0.2">
      <c r="A82" s="4" t="s">
        <v>72</v>
      </c>
      <c r="B82" s="4"/>
      <c r="C82" s="5">
        <v>531</v>
      </c>
      <c r="D82" s="5">
        <v>633</v>
      </c>
      <c r="E82" s="5">
        <v>735</v>
      </c>
      <c r="F82" s="5">
        <v>838</v>
      </c>
      <c r="M82" s="8">
        <v>8.85</v>
      </c>
      <c r="N82" s="8">
        <v>10.55</v>
      </c>
      <c r="O82" s="8">
        <v>12.25</v>
      </c>
      <c r="P82" s="8">
        <v>13.966666666666667</v>
      </c>
      <c r="Q82" s="8"/>
    </row>
    <row r="83" spans="1:17" ht="25.2" x14ac:dyDescent="0.2">
      <c r="A83" s="4" t="s">
        <v>73</v>
      </c>
      <c r="B83" s="4"/>
      <c r="C83" s="5">
        <v>236</v>
      </c>
      <c r="D83" s="5">
        <v>281</v>
      </c>
      <c r="E83" s="5">
        <v>327</v>
      </c>
      <c r="F83" s="5">
        <v>372</v>
      </c>
      <c r="M83" s="8">
        <v>3.9333333333333331</v>
      </c>
      <c r="N83" s="8">
        <v>4.6833333333333336</v>
      </c>
      <c r="O83" s="8">
        <v>5.45</v>
      </c>
      <c r="P83" s="8">
        <v>6.2</v>
      </c>
      <c r="Q83" s="8"/>
    </row>
    <row r="84" spans="1:17" x14ac:dyDescent="0.2">
      <c r="A84" s="4" t="s">
        <v>74</v>
      </c>
      <c r="B84" s="4"/>
      <c r="C84" s="5">
        <v>295</v>
      </c>
      <c r="D84" s="5">
        <v>352</v>
      </c>
      <c r="E84" s="5">
        <v>409</v>
      </c>
      <c r="F84" s="5">
        <v>465</v>
      </c>
      <c r="M84" s="8">
        <v>4.916666666666667</v>
      </c>
      <c r="N84" s="8">
        <v>5.8666666666666663</v>
      </c>
      <c r="O84" s="8">
        <v>6.8166666666666664</v>
      </c>
      <c r="P84" s="8">
        <v>7.75</v>
      </c>
      <c r="Q84" s="8"/>
    </row>
    <row r="85" spans="1:17" x14ac:dyDescent="0.2">
      <c r="A85" s="4" t="s">
        <v>75</v>
      </c>
      <c r="B85" s="4"/>
      <c r="C85" s="5">
        <v>148</v>
      </c>
      <c r="D85" s="5">
        <v>176</v>
      </c>
      <c r="E85" s="5">
        <v>204</v>
      </c>
      <c r="F85" s="5">
        <v>233</v>
      </c>
      <c r="M85" s="8">
        <v>2.4666666666666668</v>
      </c>
      <c r="N85" s="8">
        <v>2.9333333333333331</v>
      </c>
      <c r="O85" s="8">
        <v>3.4</v>
      </c>
      <c r="P85" s="8">
        <v>3.8833333333333333</v>
      </c>
      <c r="Q85" s="8"/>
    </row>
    <row r="86" spans="1:17" ht="36" customHeight="1" x14ac:dyDescent="0.2">
      <c r="A86" s="4" t="s">
        <v>76</v>
      </c>
      <c r="B86" s="4"/>
      <c r="C86" s="5">
        <v>236</v>
      </c>
      <c r="D86" s="5">
        <v>281</v>
      </c>
      <c r="E86" s="5">
        <v>327</v>
      </c>
      <c r="F86" s="5">
        <v>372</v>
      </c>
      <c r="M86" s="8">
        <v>3.9333333333333331</v>
      </c>
      <c r="N86" s="8">
        <v>4.6833333333333336</v>
      </c>
      <c r="O86" s="8">
        <v>5.45</v>
      </c>
      <c r="P86" s="8">
        <v>6.2</v>
      </c>
      <c r="Q86" s="8"/>
    </row>
    <row r="87" spans="1:17" x14ac:dyDescent="0.2">
      <c r="A87" s="4" t="s">
        <v>77</v>
      </c>
      <c r="B87" s="4"/>
      <c r="C87" s="5">
        <v>148</v>
      </c>
      <c r="D87" s="5">
        <v>176</v>
      </c>
      <c r="E87" s="5">
        <v>204</v>
      </c>
      <c r="F87" s="5">
        <v>233</v>
      </c>
      <c r="M87" s="8">
        <v>2.4666666666666668</v>
      </c>
      <c r="N87" s="8">
        <v>2.9333333333333331</v>
      </c>
      <c r="O87" s="8">
        <v>3.4</v>
      </c>
      <c r="P87" s="8">
        <v>3.8833333333333333</v>
      </c>
      <c r="Q87" s="8"/>
    </row>
    <row r="88" spans="1:17" x14ac:dyDescent="0.2">
      <c r="A88" s="4" t="s">
        <v>78</v>
      </c>
      <c r="B88" s="4"/>
      <c r="C88" s="5">
        <v>354</v>
      </c>
      <c r="D88" s="5">
        <v>422</v>
      </c>
      <c r="E88" s="5">
        <v>490</v>
      </c>
      <c r="F88" s="5">
        <v>558</v>
      </c>
      <c r="M88" s="8">
        <v>5.9</v>
      </c>
      <c r="N88" s="8">
        <v>7.0333333333333332</v>
      </c>
      <c r="O88" s="8">
        <v>8.1666666666666661</v>
      </c>
      <c r="P88" s="8">
        <v>9.3000000000000007</v>
      </c>
      <c r="Q88" s="8"/>
    </row>
    <row r="89" spans="1:17" x14ac:dyDescent="0.2">
      <c r="A89" s="4" t="s">
        <v>79</v>
      </c>
      <c r="B89" s="4"/>
      <c r="C89" s="5">
        <v>531</v>
      </c>
      <c r="D89" s="5">
        <v>633</v>
      </c>
      <c r="E89" s="5">
        <v>735</v>
      </c>
      <c r="F89" s="5">
        <v>838</v>
      </c>
      <c r="M89" s="8">
        <v>8.85</v>
      </c>
      <c r="N89" s="8">
        <v>10.55</v>
      </c>
      <c r="O89" s="8">
        <v>12.25</v>
      </c>
      <c r="P89" s="8">
        <v>13.966666666666667</v>
      </c>
      <c r="Q89" s="8"/>
    </row>
    <row r="90" spans="1:17" x14ac:dyDescent="0.2">
      <c r="A90" s="4" t="s">
        <v>80</v>
      </c>
      <c r="B90" s="4"/>
      <c r="C90" s="5">
        <v>472</v>
      </c>
      <c r="D90" s="5">
        <v>563</v>
      </c>
      <c r="E90" s="5">
        <v>654</v>
      </c>
      <c r="F90" s="5">
        <v>745</v>
      </c>
      <c r="M90" s="8">
        <v>7.8666666666666663</v>
      </c>
      <c r="N90" s="8">
        <v>9.3833333333333329</v>
      </c>
      <c r="O90" s="8">
        <v>10.9</v>
      </c>
      <c r="P90" s="8">
        <v>12.416666666666666</v>
      </c>
      <c r="Q90" s="8"/>
    </row>
    <row r="91" spans="1:17" x14ac:dyDescent="0.2">
      <c r="A91" s="4" t="s">
        <v>81</v>
      </c>
      <c r="B91" s="4"/>
      <c r="C91" s="5">
        <v>148</v>
      </c>
      <c r="D91" s="5">
        <v>176</v>
      </c>
      <c r="E91" s="5">
        <v>204</v>
      </c>
      <c r="F91" s="5">
        <v>233</v>
      </c>
      <c r="M91" s="8">
        <v>2.4666666666666668</v>
      </c>
      <c r="N91" s="8">
        <v>2.9333333333333331</v>
      </c>
      <c r="O91" s="8">
        <v>3.4</v>
      </c>
      <c r="P91" s="8">
        <v>3.8833333333333333</v>
      </c>
      <c r="Q91" s="8"/>
    </row>
    <row r="92" spans="1:17" x14ac:dyDescent="0.2">
      <c r="A92" s="4" t="s">
        <v>82</v>
      </c>
      <c r="B92" s="4"/>
      <c r="C92" s="5">
        <v>177</v>
      </c>
      <c r="D92" s="5">
        <v>211</v>
      </c>
      <c r="E92" s="5">
        <v>245</v>
      </c>
      <c r="F92" s="5">
        <v>279</v>
      </c>
      <c r="M92" s="8">
        <v>2.95</v>
      </c>
      <c r="N92" s="8">
        <v>3.5166666666666666</v>
      </c>
      <c r="O92" s="8">
        <v>4.083333333333333</v>
      </c>
      <c r="P92" s="8">
        <v>4.6500000000000004</v>
      </c>
      <c r="Q92" s="8"/>
    </row>
    <row r="93" spans="1:17" x14ac:dyDescent="0.2">
      <c r="A93" s="4" t="s">
        <v>83</v>
      </c>
      <c r="B93" s="4"/>
      <c r="C93" s="5">
        <v>472</v>
      </c>
      <c r="D93" s="5">
        <v>563</v>
      </c>
      <c r="E93" s="5">
        <v>654</v>
      </c>
      <c r="F93" s="5">
        <v>745</v>
      </c>
      <c r="M93" s="8">
        <v>7.8666666666666663</v>
      </c>
      <c r="N93" s="8">
        <v>9.3833333333333329</v>
      </c>
      <c r="O93" s="8">
        <v>10.9</v>
      </c>
      <c r="P93" s="8">
        <v>12.416666666666666</v>
      </c>
      <c r="Q93" s="8"/>
    </row>
    <row r="94" spans="1:17" x14ac:dyDescent="0.2">
      <c r="A94" s="4" t="s">
        <v>84</v>
      </c>
      <c r="B94" s="4"/>
      <c r="C94" s="5">
        <v>266</v>
      </c>
      <c r="D94" s="5">
        <v>317</v>
      </c>
      <c r="E94" s="5">
        <v>368</v>
      </c>
      <c r="F94" s="5">
        <v>419</v>
      </c>
      <c r="M94" s="8">
        <v>4.4333333333333336</v>
      </c>
      <c r="N94" s="8">
        <v>5.2833333333333332</v>
      </c>
      <c r="O94" s="8">
        <v>6.1333333333333337</v>
      </c>
      <c r="P94" s="8">
        <v>6.9833333333333334</v>
      </c>
      <c r="Q94" s="8"/>
    </row>
    <row r="95" spans="1:17" x14ac:dyDescent="0.2">
      <c r="A95" s="4" t="s">
        <v>85</v>
      </c>
      <c r="B95" s="4"/>
      <c r="C95" s="5">
        <v>266</v>
      </c>
      <c r="D95" s="5">
        <v>317</v>
      </c>
      <c r="E95" s="5">
        <v>368</v>
      </c>
      <c r="F95" s="5">
        <v>419</v>
      </c>
      <c r="M95" s="8">
        <v>4.4333333333333336</v>
      </c>
      <c r="N95" s="8">
        <v>5.2833333333333332</v>
      </c>
      <c r="O95" s="8">
        <v>6.1333333333333337</v>
      </c>
      <c r="P95" s="8">
        <v>6.9833333333333334</v>
      </c>
      <c r="Q95" s="8"/>
    </row>
    <row r="96" spans="1:17" x14ac:dyDescent="0.2">
      <c r="A96" s="4" t="s">
        <v>86</v>
      </c>
      <c r="B96" s="4"/>
      <c r="C96" s="5">
        <v>177</v>
      </c>
      <c r="D96" s="5">
        <v>211</v>
      </c>
      <c r="E96" s="5">
        <v>245</v>
      </c>
      <c r="F96" s="5">
        <v>279</v>
      </c>
      <c r="M96" s="8">
        <v>2.95</v>
      </c>
      <c r="N96" s="8">
        <v>3.5166666666666666</v>
      </c>
      <c r="O96" s="8">
        <v>4.083333333333333</v>
      </c>
      <c r="P96" s="8">
        <v>4.6500000000000004</v>
      </c>
      <c r="Q96" s="8"/>
    </row>
    <row r="97" spans="1:17" x14ac:dyDescent="0.2">
      <c r="A97" s="4" t="s">
        <v>87</v>
      </c>
      <c r="B97" s="4"/>
      <c r="C97" s="5">
        <v>177</v>
      </c>
      <c r="D97" s="5">
        <v>211</v>
      </c>
      <c r="E97" s="5">
        <v>245</v>
      </c>
      <c r="F97" s="5">
        <v>279</v>
      </c>
      <c r="M97" s="8">
        <v>2.95</v>
      </c>
      <c r="N97" s="8">
        <v>3.5166666666666666</v>
      </c>
      <c r="O97" s="8">
        <v>4.083333333333333</v>
      </c>
      <c r="P97" s="8">
        <v>4.6500000000000004</v>
      </c>
      <c r="Q97" s="8"/>
    </row>
    <row r="98" spans="1:17" x14ac:dyDescent="0.2">
      <c r="A98" s="4" t="s">
        <v>88</v>
      </c>
      <c r="B98" s="4"/>
      <c r="C98" s="5">
        <v>254</v>
      </c>
      <c r="D98" s="5">
        <v>303</v>
      </c>
      <c r="E98" s="5">
        <v>351</v>
      </c>
      <c r="F98" s="5">
        <v>400</v>
      </c>
      <c r="M98" s="8">
        <v>4.2333333333333334</v>
      </c>
      <c r="N98" s="8">
        <v>5.05</v>
      </c>
      <c r="O98" s="8">
        <v>5.85</v>
      </c>
      <c r="P98" s="8">
        <v>6.666666666666667</v>
      </c>
      <c r="Q98" s="8"/>
    </row>
    <row r="99" spans="1:17" x14ac:dyDescent="0.2">
      <c r="A99" s="4" t="s">
        <v>89</v>
      </c>
      <c r="B99" s="4"/>
      <c r="C99" s="5">
        <v>207</v>
      </c>
      <c r="D99" s="5">
        <v>246</v>
      </c>
      <c r="E99" s="5">
        <v>286</v>
      </c>
      <c r="F99" s="5">
        <v>326</v>
      </c>
      <c r="M99" s="8">
        <v>3.45</v>
      </c>
      <c r="N99" s="8">
        <v>4.0999999999999996</v>
      </c>
      <c r="O99" s="8">
        <v>4.7666666666666666</v>
      </c>
      <c r="P99" s="8">
        <v>5.4333333333333336</v>
      </c>
      <c r="Q99" s="8"/>
    </row>
    <row r="100" spans="1:17" x14ac:dyDescent="0.2">
      <c r="A100" s="4" t="s">
        <v>90</v>
      </c>
      <c r="B100" s="4"/>
      <c r="C100" s="5">
        <v>236</v>
      </c>
      <c r="D100" s="5">
        <v>281</v>
      </c>
      <c r="E100" s="5">
        <v>327</v>
      </c>
      <c r="F100" s="5">
        <v>372</v>
      </c>
      <c r="M100" s="8">
        <v>3.9333333333333331</v>
      </c>
      <c r="N100" s="8">
        <v>4.6833333333333336</v>
      </c>
      <c r="O100" s="8">
        <v>5.45</v>
      </c>
      <c r="P100" s="8">
        <v>6.2</v>
      </c>
      <c r="Q100" s="8"/>
    </row>
    <row r="101" spans="1:17" x14ac:dyDescent="0.2">
      <c r="A101" s="4" t="s">
        <v>91</v>
      </c>
      <c r="B101" s="4"/>
      <c r="C101" s="5">
        <v>236</v>
      </c>
      <c r="D101" s="5">
        <v>281</v>
      </c>
      <c r="E101" s="5">
        <v>327</v>
      </c>
      <c r="F101" s="5">
        <v>372</v>
      </c>
      <c r="M101" s="8">
        <v>3.9333333333333331</v>
      </c>
      <c r="N101" s="8">
        <v>4.6833333333333336</v>
      </c>
      <c r="O101" s="8">
        <v>5.45</v>
      </c>
      <c r="P101" s="8">
        <v>6.2</v>
      </c>
      <c r="Q101" s="8"/>
    </row>
    <row r="102" spans="1:17" x14ac:dyDescent="0.2">
      <c r="A102" s="4" t="s">
        <v>92</v>
      </c>
      <c r="B102" s="4"/>
      <c r="C102" s="5">
        <v>708</v>
      </c>
      <c r="D102" s="5">
        <v>844</v>
      </c>
      <c r="E102" s="5">
        <v>981</v>
      </c>
      <c r="F102" s="5">
        <v>1117</v>
      </c>
      <c r="M102" s="8">
        <v>11.8</v>
      </c>
      <c r="N102" s="8">
        <v>14.066666666666666</v>
      </c>
      <c r="O102" s="8">
        <v>16.350000000000001</v>
      </c>
      <c r="P102" s="8">
        <v>18.616666666666667</v>
      </c>
      <c r="Q102" s="8"/>
    </row>
    <row r="103" spans="1:17" x14ac:dyDescent="0.2">
      <c r="A103" s="4" t="s">
        <v>93</v>
      </c>
      <c r="B103" s="4"/>
      <c r="C103" s="5">
        <v>472</v>
      </c>
      <c r="D103" s="5">
        <v>563</v>
      </c>
      <c r="E103" s="5">
        <v>654</v>
      </c>
      <c r="F103" s="5">
        <v>745</v>
      </c>
      <c r="M103" s="8">
        <v>7.8666666666666663</v>
      </c>
      <c r="N103" s="8">
        <v>9.3833333333333329</v>
      </c>
      <c r="O103" s="8">
        <v>10.9</v>
      </c>
      <c r="P103" s="8">
        <v>12.416666666666666</v>
      </c>
      <c r="Q103" s="8"/>
    </row>
    <row r="104" spans="1:17" x14ac:dyDescent="0.2">
      <c r="A104" s="4" t="s">
        <v>94</v>
      </c>
      <c r="B104" s="4"/>
      <c r="C104" s="5">
        <v>472</v>
      </c>
      <c r="D104" s="5">
        <v>563</v>
      </c>
      <c r="E104" s="5">
        <v>654</v>
      </c>
      <c r="F104" s="5">
        <v>745</v>
      </c>
      <c r="M104" s="8">
        <v>7.8666666666666663</v>
      </c>
      <c r="N104" s="8">
        <v>9.3833333333333329</v>
      </c>
      <c r="O104" s="8">
        <v>10.9</v>
      </c>
      <c r="P104" s="8">
        <v>12.416666666666666</v>
      </c>
      <c r="Q104" s="8"/>
    </row>
    <row r="105" spans="1:17" x14ac:dyDescent="0.2">
      <c r="A105" s="4" t="s">
        <v>95</v>
      </c>
      <c r="B105" s="4"/>
      <c r="C105" s="5">
        <v>472</v>
      </c>
      <c r="D105" s="5">
        <v>563</v>
      </c>
      <c r="E105" s="5">
        <v>654</v>
      </c>
      <c r="F105" s="5">
        <v>745</v>
      </c>
      <c r="M105" s="8">
        <v>7.8666666666666663</v>
      </c>
      <c r="N105" s="8">
        <v>9.3833333333333329</v>
      </c>
      <c r="O105" s="8">
        <v>10.9</v>
      </c>
      <c r="P105" s="8">
        <v>12.416666666666666</v>
      </c>
      <c r="Q105" s="8"/>
    </row>
    <row r="106" spans="1:17" x14ac:dyDescent="0.2">
      <c r="A106" s="4" t="s">
        <v>96</v>
      </c>
      <c r="B106" s="4"/>
      <c r="C106" s="5">
        <v>236</v>
      </c>
      <c r="D106" s="5">
        <v>281</v>
      </c>
      <c r="E106" s="5">
        <v>327</v>
      </c>
      <c r="F106" s="5">
        <v>372</v>
      </c>
      <c r="M106" s="8">
        <v>3.9333333333333331</v>
      </c>
      <c r="N106" s="8">
        <v>4.6833333333333336</v>
      </c>
      <c r="O106" s="8">
        <v>5.45</v>
      </c>
      <c r="P106" s="8">
        <v>6.2</v>
      </c>
      <c r="Q106" s="8"/>
    </row>
    <row r="107" spans="1:17" x14ac:dyDescent="0.2">
      <c r="A107" s="4" t="s">
        <v>97</v>
      </c>
      <c r="B107" s="4"/>
      <c r="C107" s="5">
        <v>207</v>
      </c>
      <c r="D107" s="5">
        <v>246</v>
      </c>
      <c r="E107" s="5">
        <v>286</v>
      </c>
      <c r="F107" s="5">
        <v>326</v>
      </c>
      <c r="M107" s="8">
        <v>3.45</v>
      </c>
      <c r="N107" s="8">
        <v>4.0999999999999996</v>
      </c>
      <c r="O107" s="8">
        <v>4.7666666666666666</v>
      </c>
      <c r="P107" s="8">
        <v>5.4333333333333336</v>
      </c>
      <c r="Q107" s="8"/>
    </row>
    <row r="108" spans="1:17" x14ac:dyDescent="0.2">
      <c r="A108" s="4" t="s">
        <v>98</v>
      </c>
      <c r="B108" s="4"/>
      <c r="C108" s="5">
        <v>207</v>
      </c>
      <c r="D108" s="5">
        <v>246</v>
      </c>
      <c r="E108" s="5">
        <v>286</v>
      </c>
      <c r="F108" s="5">
        <v>326</v>
      </c>
      <c r="M108" s="8">
        <v>3.45</v>
      </c>
      <c r="N108" s="8">
        <v>4.0999999999999996</v>
      </c>
      <c r="O108" s="8">
        <v>4.7666666666666666</v>
      </c>
      <c r="P108" s="8">
        <v>5.4333333333333336</v>
      </c>
      <c r="Q108" s="8"/>
    </row>
    <row r="109" spans="1:17" x14ac:dyDescent="0.2">
      <c r="A109" s="4" t="s">
        <v>99</v>
      </c>
      <c r="B109" s="4"/>
      <c r="C109" s="5">
        <v>384</v>
      </c>
      <c r="D109" s="5">
        <v>457</v>
      </c>
      <c r="E109" s="5">
        <v>531</v>
      </c>
      <c r="F109" s="5">
        <v>605</v>
      </c>
      <c r="M109" s="8">
        <v>6.4</v>
      </c>
      <c r="N109" s="8">
        <v>7.6166666666666663</v>
      </c>
      <c r="O109" s="8">
        <v>8.85</v>
      </c>
      <c r="P109" s="8">
        <v>10.083333333333334</v>
      </c>
      <c r="Q109" s="8"/>
    </row>
    <row r="110" spans="1:17" x14ac:dyDescent="0.2">
      <c r="A110" s="4" t="s">
        <v>100</v>
      </c>
      <c r="B110" s="4"/>
      <c r="C110" s="5">
        <v>148</v>
      </c>
      <c r="D110" s="5">
        <v>176</v>
      </c>
      <c r="E110" s="5">
        <v>204</v>
      </c>
      <c r="F110" s="5">
        <v>233</v>
      </c>
      <c r="M110" s="8">
        <v>2.4666666666666668</v>
      </c>
      <c r="N110" s="8">
        <v>2.9333333333333331</v>
      </c>
      <c r="O110" s="8">
        <v>3.4</v>
      </c>
      <c r="P110" s="8">
        <v>3.8833333333333333</v>
      </c>
      <c r="Q110" s="8"/>
    </row>
    <row r="111" spans="1:17" x14ac:dyDescent="0.2">
      <c r="A111" s="4" t="s">
        <v>101</v>
      </c>
      <c r="B111" s="4"/>
      <c r="C111" s="5">
        <v>472</v>
      </c>
      <c r="D111" s="5">
        <v>563</v>
      </c>
      <c r="E111" s="5">
        <v>654</v>
      </c>
      <c r="F111" s="5">
        <v>745</v>
      </c>
      <c r="M111" s="8">
        <v>7.8666666666666663</v>
      </c>
      <c r="N111" s="8">
        <v>9.3833333333333329</v>
      </c>
      <c r="O111" s="8">
        <v>10.9</v>
      </c>
      <c r="P111" s="8">
        <v>12.416666666666666</v>
      </c>
      <c r="Q111" s="8"/>
    </row>
    <row r="112" spans="1:17" x14ac:dyDescent="0.2">
      <c r="A112" s="4" t="s">
        <v>102</v>
      </c>
      <c r="B112" s="4"/>
      <c r="C112" s="5">
        <v>354</v>
      </c>
      <c r="D112" s="5">
        <v>422</v>
      </c>
      <c r="E112" s="5">
        <v>490</v>
      </c>
      <c r="F112" s="5">
        <v>558</v>
      </c>
      <c r="M112" s="8">
        <v>5.9</v>
      </c>
      <c r="N112" s="8">
        <v>7.0333333333333332</v>
      </c>
      <c r="O112" s="8">
        <v>8.1666666666666661</v>
      </c>
      <c r="P112" s="8">
        <v>9.3000000000000007</v>
      </c>
      <c r="Q112" s="8"/>
    </row>
    <row r="113" spans="1:17" x14ac:dyDescent="0.2">
      <c r="A113" s="4" t="s">
        <v>103</v>
      </c>
      <c r="B113" s="4"/>
      <c r="C113" s="5">
        <v>177</v>
      </c>
      <c r="D113" s="5">
        <v>211</v>
      </c>
      <c r="E113" s="5">
        <v>245</v>
      </c>
      <c r="F113" s="5">
        <v>279</v>
      </c>
      <c r="M113" s="8">
        <v>2.95</v>
      </c>
      <c r="N113" s="8">
        <v>3.5166666666666666</v>
      </c>
      <c r="O113" s="8">
        <v>4.083333333333333</v>
      </c>
      <c r="P113" s="8">
        <v>4.6500000000000004</v>
      </c>
      <c r="Q113" s="8"/>
    </row>
    <row r="114" spans="1:17" x14ac:dyDescent="0.2">
      <c r="A114" s="4" t="s">
        <v>104</v>
      </c>
      <c r="B114" s="4"/>
      <c r="C114" s="5">
        <v>708</v>
      </c>
      <c r="D114" s="5">
        <v>844</v>
      </c>
      <c r="E114" s="5">
        <v>981</v>
      </c>
      <c r="F114" s="5">
        <v>1117</v>
      </c>
      <c r="M114" s="8">
        <v>11.8</v>
      </c>
      <c r="N114" s="8">
        <v>14.066666666666666</v>
      </c>
      <c r="O114" s="8">
        <v>16.350000000000001</v>
      </c>
      <c r="P114" s="8">
        <v>18.616666666666667</v>
      </c>
      <c r="Q114" s="8"/>
    </row>
    <row r="115" spans="1:17" x14ac:dyDescent="0.2">
      <c r="A115" s="4" t="s">
        <v>105</v>
      </c>
      <c r="B115" s="4"/>
      <c r="C115" s="5">
        <v>590</v>
      </c>
      <c r="D115" s="5">
        <v>704</v>
      </c>
      <c r="E115" s="5">
        <v>817</v>
      </c>
      <c r="F115" s="5">
        <v>931</v>
      </c>
      <c r="M115" s="8">
        <v>9.8333333333333339</v>
      </c>
      <c r="N115" s="8">
        <v>11.733333333333333</v>
      </c>
      <c r="O115" s="8">
        <v>13.616666666666667</v>
      </c>
      <c r="P115" s="8">
        <v>15.516666666666667</v>
      </c>
      <c r="Q115" s="8"/>
    </row>
    <row r="116" spans="1:17" x14ac:dyDescent="0.2">
      <c r="A116" s="4" t="s">
        <v>106</v>
      </c>
      <c r="B116" s="4"/>
      <c r="C116" s="5">
        <v>590</v>
      </c>
      <c r="D116" s="5">
        <v>704</v>
      </c>
      <c r="E116" s="5">
        <v>817</v>
      </c>
      <c r="F116" s="5">
        <v>931</v>
      </c>
      <c r="M116" s="8">
        <v>9.8333333333333339</v>
      </c>
      <c r="N116" s="8">
        <v>11.733333333333333</v>
      </c>
      <c r="O116" s="8">
        <v>13.616666666666667</v>
      </c>
      <c r="P116" s="8">
        <v>15.516666666666667</v>
      </c>
      <c r="Q116" s="8"/>
    </row>
    <row r="117" spans="1:17" x14ac:dyDescent="0.2">
      <c r="A117" s="4" t="s">
        <v>107</v>
      </c>
      <c r="B117" s="4"/>
      <c r="C117" s="5">
        <v>590</v>
      </c>
      <c r="D117" s="5">
        <v>704</v>
      </c>
      <c r="E117" s="5">
        <v>817</v>
      </c>
      <c r="F117" s="5">
        <v>931</v>
      </c>
      <c r="M117" s="8">
        <v>9.8333333333333339</v>
      </c>
      <c r="N117" s="8">
        <v>11.733333333333333</v>
      </c>
      <c r="O117" s="8">
        <v>13.616666666666667</v>
      </c>
      <c r="P117" s="8">
        <v>15.516666666666667</v>
      </c>
      <c r="Q117" s="8"/>
    </row>
    <row r="118" spans="1:17" x14ac:dyDescent="0.2">
      <c r="A118" s="4" t="s">
        <v>108</v>
      </c>
      <c r="B118" s="4"/>
      <c r="C118" s="5">
        <v>590</v>
      </c>
      <c r="D118" s="5">
        <v>704</v>
      </c>
      <c r="E118" s="5">
        <v>817</v>
      </c>
      <c r="F118" s="5">
        <v>931</v>
      </c>
      <c r="M118" s="8">
        <v>9.8333333333333339</v>
      </c>
      <c r="N118" s="8">
        <v>11.733333333333333</v>
      </c>
      <c r="O118" s="8">
        <v>13.616666666666667</v>
      </c>
      <c r="P118" s="8">
        <v>15.516666666666667</v>
      </c>
      <c r="Q118" s="8"/>
    </row>
    <row r="119" spans="1:17" x14ac:dyDescent="0.2">
      <c r="A119" s="4" t="s">
        <v>109</v>
      </c>
      <c r="B119" s="4"/>
      <c r="C119" s="5">
        <v>236</v>
      </c>
      <c r="D119" s="5">
        <v>281</v>
      </c>
      <c r="E119" s="5">
        <v>327</v>
      </c>
      <c r="F119" s="5">
        <v>372</v>
      </c>
      <c r="M119" s="8">
        <v>3.9333333333333331</v>
      </c>
      <c r="N119" s="8">
        <v>4.6833333333333336</v>
      </c>
      <c r="O119" s="8">
        <v>5.45</v>
      </c>
      <c r="P119" s="8">
        <v>6.2</v>
      </c>
      <c r="Q119" s="8"/>
    </row>
    <row r="120" spans="1:17" x14ac:dyDescent="0.2">
      <c r="A120" s="4" t="s">
        <v>110</v>
      </c>
      <c r="B120" s="4"/>
      <c r="C120" s="5">
        <v>413</v>
      </c>
      <c r="D120" s="5">
        <v>493</v>
      </c>
      <c r="E120" s="5">
        <v>572</v>
      </c>
      <c r="F120" s="5">
        <v>651</v>
      </c>
      <c r="M120" s="8">
        <v>6.8833333333333337</v>
      </c>
      <c r="N120" s="8">
        <v>8.2166666666666668</v>
      </c>
      <c r="O120" s="8">
        <v>9.5333333333333332</v>
      </c>
      <c r="P120" s="8">
        <v>10.85</v>
      </c>
      <c r="Q120" s="8"/>
    </row>
    <row r="121" spans="1:17" x14ac:dyDescent="0.2">
      <c r="A121" s="4" t="s">
        <v>111</v>
      </c>
      <c r="B121" s="4"/>
      <c r="C121" s="5">
        <v>472</v>
      </c>
      <c r="D121" s="5">
        <v>563</v>
      </c>
      <c r="E121" s="5">
        <v>654</v>
      </c>
      <c r="F121" s="5">
        <v>745</v>
      </c>
      <c r="M121" s="8">
        <v>7.8666666666666663</v>
      </c>
      <c r="N121" s="8">
        <v>9.3833333333333329</v>
      </c>
      <c r="O121" s="8">
        <v>10.9</v>
      </c>
      <c r="P121" s="8">
        <v>12.416666666666666</v>
      </c>
      <c r="Q121" s="8"/>
    </row>
    <row r="122" spans="1:17" x14ac:dyDescent="0.2">
      <c r="A122" s="4" t="s">
        <v>112</v>
      </c>
      <c r="B122" s="4"/>
      <c r="C122" s="5">
        <v>531</v>
      </c>
      <c r="D122" s="5">
        <v>633</v>
      </c>
      <c r="E122" s="5">
        <v>735</v>
      </c>
      <c r="F122" s="5">
        <v>838</v>
      </c>
      <c r="M122" s="8">
        <v>8.85</v>
      </c>
      <c r="N122" s="8">
        <v>10.55</v>
      </c>
      <c r="O122" s="8">
        <v>12.25</v>
      </c>
      <c r="P122" s="8">
        <v>13.966666666666667</v>
      </c>
      <c r="Q122" s="8"/>
    </row>
    <row r="123" spans="1:17" x14ac:dyDescent="0.2">
      <c r="A123" s="4" t="s">
        <v>113</v>
      </c>
      <c r="B123" s="4"/>
      <c r="C123" s="5">
        <v>354</v>
      </c>
      <c r="D123" s="5">
        <v>422</v>
      </c>
      <c r="E123" s="5">
        <v>490</v>
      </c>
      <c r="F123" s="5">
        <v>558</v>
      </c>
      <c r="M123" s="8">
        <v>5.9</v>
      </c>
      <c r="N123" s="8">
        <v>7.0333333333333332</v>
      </c>
      <c r="O123" s="8">
        <v>8.1666666666666661</v>
      </c>
      <c r="P123" s="8">
        <v>9.3000000000000007</v>
      </c>
      <c r="Q123" s="8"/>
    </row>
    <row r="124" spans="1:17" x14ac:dyDescent="0.2">
      <c r="A124" s="4" t="s">
        <v>114</v>
      </c>
      <c r="B124" s="4"/>
      <c r="C124" s="5">
        <v>590</v>
      </c>
      <c r="D124" s="5">
        <v>704</v>
      </c>
      <c r="E124" s="5">
        <v>817</v>
      </c>
      <c r="F124" s="5">
        <v>931</v>
      </c>
      <c r="M124" s="8">
        <v>9.8333333333333339</v>
      </c>
      <c r="N124" s="8">
        <v>11.733333333333333</v>
      </c>
      <c r="O124" s="8">
        <v>13.616666666666667</v>
      </c>
      <c r="P124" s="8">
        <v>15.516666666666667</v>
      </c>
      <c r="Q124" s="8"/>
    </row>
    <row r="125" spans="1:17" x14ac:dyDescent="0.2">
      <c r="A125" s="4" t="s">
        <v>115</v>
      </c>
      <c r="B125" s="4"/>
      <c r="C125" s="5">
        <v>472</v>
      </c>
      <c r="D125" s="5">
        <v>563</v>
      </c>
      <c r="E125" s="5">
        <v>654</v>
      </c>
      <c r="F125" s="5">
        <v>745</v>
      </c>
      <c r="M125" s="8">
        <v>7.8666666666666663</v>
      </c>
      <c r="N125" s="8">
        <v>9.3833333333333329</v>
      </c>
      <c r="O125" s="8">
        <v>10.9</v>
      </c>
      <c r="P125" s="8">
        <v>12.416666666666666</v>
      </c>
      <c r="Q125" s="8"/>
    </row>
    <row r="126" spans="1:17" x14ac:dyDescent="0.2">
      <c r="A126" s="4" t="s">
        <v>116</v>
      </c>
      <c r="B126" s="4"/>
      <c r="C126" s="5">
        <v>590</v>
      </c>
      <c r="D126" s="5">
        <v>704</v>
      </c>
      <c r="E126" s="5">
        <v>817</v>
      </c>
      <c r="F126" s="5">
        <v>931</v>
      </c>
      <c r="M126" s="8">
        <v>9.8333333333333339</v>
      </c>
      <c r="N126" s="8">
        <v>11.733333333333333</v>
      </c>
      <c r="O126" s="8">
        <v>13.616666666666667</v>
      </c>
      <c r="P126" s="8">
        <v>15.516666666666667</v>
      </c>
      <c r="Q126" s="8"/>
    </row>
    <row r="127" spans="1:17" x14ac:dyDescent="0.2">
      <c r="A127" s="4" t="s">
        <v>117</v>
      </c>
      <c r="B127" s="4"/>
      <c r="C127" s="5">
        <v>413</v>
      </c>
      <c r="D127" s="5">
        <v>493</v>
      </c>
      <c r="E127" s="5">
        <v>572</v>
      </c>
      <c r="F127" s="5">
        <v>651</v>
      </c>
      <c r="M127" s="8">
        <v>6.8833333333333337</v>
      </c>
      <c r="N127" s="8">
        <v>8.2166666666666668</v>
      </c>
      <c r="O127" s="8">
        <v>9.5333333333333332</v>
      </c>
      <c r="P127" s="8">
        <v>10.85</v>
      </c>
      <c r="Q127" s="8"/>
    </row>
    <row r="128" spans="1:17" x14ac:dyDescent="0.2">
      <c r="A128" s="4" t="s">
        <v>118</v>
      </c>
      <c r="B128" s="4"/>
      <c r="C128" s="5">
        <v>649</v>
      </c>
      <c r="D128" s="5">
        <v>774</v>
      </c>
      <c r="E128" s="5">
        <v>899</v>
      </c>
      <c r="F128" s="5">
        <v>1024</v>
      </c>
      <c r="M128" s="8">
        <v>10.816666666666666</v>
      </c>
      <c r="N128" s="8">
        <v>12.9</v>
      </c>
      <c r="O128" s="8">
        <v>14.983333333333333</v>
      </c>
      <c r="P128" s="8">
        <v>17.066666666666666</v>
      </c>
      <c r="Q128" s="8"/>
    </row>
    <row r="129" spans="1:17" x14ac:dyDescent="0.2">
      <c r="A129" s="4" t="s">
        <v>119</v>
      </c>
      <c r="B129" s="4"/>
      <c r="C129" s="5">
        <v>472</v>
      </c>
      <c r="D129" s="5">
        <v>563</v>
      </c>
      <c r="E129" s="5">
        <v>654</v>
      </c>
      <c r="F129" s="5">
        <v>745</v>
      </c>
      <c r="M129" s="8">
        <v>7.8666666666666663</v>
      </c>
      <c r="N129" s="8">
        <v>9.3833333333333329</v>
      </c>
      <c r="O129" s="8">
        <v>10.9</v>
      </c>
      <c r="P129" s="8">
        <v>12.416666666666666</v>
      </c>
      <c r="Q129" s="8"/>
    </row>
    <row r="130" spans="1:17" x14ac:dyDescent="0.2">
      <c r="A130" s="4" t="s">
        <v>120</v>
      </c>
      <c r="B130" s="4"/>
      <c r="C130" s="5">
        <v>708</v>
      </c>
      <c r="D130" s="5">
        <v>844</v>
      </c>
      <c r="E130" s="5">
        <v>981</v>
      </c>
      <c r="F130" s="5">
        <v>1117</v>
      </c>
      <c r="M130" s="8">
        <v>11.8</v>
      </c>
      <c r="N130" s="8">
        <v>14.066666666666666</v>
      </c>
      <c r="O130" s="8">
        <v>16.350000000000001</v>
      </c>
      <c r="P130" s="8">
        <v>18.616666666666667</v>
      </c>
      <c r="Q130" s="8"/>
    </row>
    <row r="131" spans="1:17" x14ac:dyDescent="0.2">
      <c r="A131" s="4" t="s">
        <v>121</v>
      </c>
      <c r="B131" s="4"/>
      <c r="C131" s="5">
        <v>590</v>
      </c>
      <c r="D131" s="5">
        <v>704</v>
      </c>
      <c r="E131" s="5">
        <v>817</v>
      </c>
      <c r="F131" s="5">
        <v>931</v>
      </c>
      <c r="M131" s="8">
        <v>9.8333333333333339</v>
      </c>
      <c r="N131" s="8">
        <v>11.733333333333333</v>
      </c>
      <c r="O131" s="8">
        <v>13.616666666666667</v>
      </c>
      <c r="P131" s="8">
        <v>15.516666666666667</v>
      </c>
      <c r="Q131" s="8"/>
    </row>
    <row r="132" spans="1:17" x14ac:dyDescent="0.2">
      <c r="A132" s="4" t="s">
        <v>122</v>
      </c>
      <c r="B132" s="4"/>
      <c r="C132" s="5">
        <v>472</v>
      </c>
      <c r="D132" s="5">
        <v>563</v>
      </c>
      <c r="E132" s="5">
        <v>654</v>
      </c>
      <c r="F132" s="5">
        <v>745</v>
      </c>
      <c r="M132" s="8">
        <v>7.8666666666666663</v>
      </c>
      <c r="N132" s="8">
        <v>9.3833333333333329</v>
      </c>
      <c r="O132" s="8">
        <v>10.9</v>
      </c>
      <c r="P132" s="8">
        <v>12.416666666666666</v>
      </c>
      <c r="Q132" s="8"/>
    </row>
    <row r="133" spans="1:17" x14ac:dyDescent="0.2">
      <c r="A133" s="4" t="s">
        <v>123</v>
      </c>
      <c r="B133" s="4"/>
      <c r="C133" s="5">
        <v>590</v>
      </c>
      <c r="D133" s="5">
        <v>704</v>
      </c>
      <c r="E133" s="5">
        <v>817</v>
      </c>
      <c r="F133" s="5">
        <v>931</v>
      </c>
      <c r="M133" s="8">
        <v>9.8333333333333339</v>
      </c>
      <c r="N133" s="8">
        <v>11.733333333333333</v>
      </c>
      <c r="O133" s="8">
        <v>13.616666666666667</v>
      </c>
      <c r="P133" s="8">
        <v>15.516666666666667</v>
      </c>
      <c r="Q133" s="8"/>
    </row>
    <row r="134" spans="1:17" x14ac:dyDescent="0.2">
      <c r="A134" s="4" t="s">
        <v>124</v>
      </c>
      <c r="B134" s="4"/>
      <c r="C134" s="5">
        <v>177</v>
      </c>
      <c r="D134" s="5">
        <v>211</v>
      </c>
      <c r="E134" s="5">
        <v>245</v>
      </c>
      <c r="F134" s="5">
        <v>279</v>
      </c>
      <c r="M134" s="8">
        <v>2.95</v>
      </c>
      <c r="N134" s="8">
        <v>3.5166666666666666</v>
      </c>
      <c r="O134" s="8">
        <v>4.083333333333333</v>
      </c>
      <c r="P134" s="8">
        <v>4.6500000000000004</v>
      </c>
      <c r="Q134" s="8"/>
    </row>
    <row r="135" spans="1:17" x14ac:dyDescent="0.2">
      <c r="A135" s="4" t="s">
        <v>125</v>
      </c>
      <c r="B135" s="4"/>
      <c r="C135" s="5">
        <v>295</v>
      </c>
      <c r="D135" s="5">
        <v>352</v>
      </c>
      <c r="E135" s="5">
        <v>409</v>
      </c>
      <c r="F135" s="5">
        <v>465</v>
      </c>
      <c r="M135" s="8">
        <v>4.916666666666667</v>
      </c>
      <c r="N135" s="8">
        <v>5.8666666666666663</v>
      </c>
      <c r="O135" s="8">
        <v>6.8166666666666664</v>
      </c>
      <c r="P135" s="8">
        <v>7.75</v>
      </c>
      <c r="Q135" s="8"/>
    </row>
    <row r="136" spans="1:17" x14ac:dyDescent="0.2">
      <c r="A136" s="4" t="s">
        <v>126</v>
      </c>
      <c r="B136" s="4"/>
      <c r="C136" s="5">
        <v>413</v>
      </c>
      <c r="D136" s="5">
        <v>493</v>
      </c>
      <c r="E136" s="5">
        <v>572</v>
      </c>
      <c r="F136" s="5">
        <v>651</v>
      </c>
      <c r="M136" s="8">
        <v>6.8833333333333337</v>
      </c>
      <c r="N136" s="8">
        <v>8.2166666666666668</v>
      </c>
      <c r="O136" s="8">
        <v>9.5333333333333332</v>
      </c>
      <c r="P136" s="8">
        <v>10.85</v>
      </c>
      <c r="Q136" s="8"/>
    </row>
    <row r="137" spans="1:17" x14ac:dyDescent="0.2">
      <c r="A137" s="4" t="s">
        <v>127</v>
      </c>
      <c r="B137" s="4"/>
      <c r="C137" s="5">
        <v>708</v>
      </c>
      <c r="D137" s="5">
        <v>844</v>
      </c>
      <c r="E137" s="5">
        <v>981</v>
      </c>
      <c r="F137" s="5">
        <v>1117</v>
      </c>
      <c r="M137" s="8">
        <v>11.8</v>
      </c>
      <c r="N137" s="8">
        <v>14.066666666666666</v>
      </c>
      <c r="O137" s="8">
        <v>16.350000000000001</v>
      </c>
      <c r="P137" s="8">
        <v>18.616666666666667</v>
      </c>
      <c r="Q137" s="8"/>
    </row>
    <row r="138" spans="1:17" x14ac:dyDescent="0.2">
      <c r="A138" s="4" t="s">
        <v>128</v>
      </c>
      <c r="B138" s="4"/>
      <c r="C138" s="5">
        <v>177</v>
      </c>
      <c r="D138" s="5">
        <v>211</v>
      </c>
      <c r="E138" s="5">
        <v>245</v>
      </c>
      <c r="F138" s="5">
        <v>279</v>
      </c>
      <c r="M138" s="8">
        <v>2.95</v>
      </c>
      <c r="N138" s="8">
        <v>3.5166666666666666</v>
      </c>
      <c r="O138" s="8">
        <v>4.083333333333333</v>
      </c>
      <c r="P138" s="8">
        <v>4.6500000000000004</v>
      </c>
      <c r="Q138" s="8"/>
    </row>
    <row r="139" spans="1:17" x14ac:dyDescent="0.2">
      <c r="A139" s="4" t="s">
        <v>129</v>
      </c>
      <c r="B139" s="4"/>
      <c r="C139" s="5">
        <v>590</v>
      </c>
      <c r="D139" s="5">
        <v>704</v>
      </c>
      <c r="E139" s="5">
        <v>817</v>
      </c>
      <c r="F139" s="5">
        <v>931</v>
      </c>
      <c r="M139" s="8">
        <v>9.8333333333333339</v>
      </c>
      <c r="N139" s="8">
        <v>11.733333333333333</v>
      </c>
      <c r="O139" s="8">
        <v>13.616666666666667</v>
      </c>
      <c r="P139" s="8">
        <v>15.516666666666667</v>
      </c>
      <c r="Q139" s="8"/>
    </row>
    <row r="140" spans="1:17" x14ac:dyDescent="0.2">
      <c r="A140" s="4" t="s">
        <v>130</v>
      </c>
      <c r="B140" s="4"/>
      <c r="C140" s="5">
        <v>413</v>
      </c>
      <c r="D140" s="5">
        <v>493</v>
      </c>
      <c r="E140" s="5">
        <v>572</v>
      </c>
      <c r="F140" s="5">
        <v>651</v>
      </c>
      <c r="M140" s="8">
        <v>6.8833333333333337</v>
      </c>
      <c r="N140" s="8">
        <v>8.2166666666666668</v>
      </c>
      <c r="O140" s="8">
        <v>9.5333333333333332</v>
      </c>
      <c r="P140" s="8">
        <v>10.85</v>
      </c>
      <c r="Q140" s="8"/>
    </row>
    <row r="141" spans="1:17" x14ac:dyDescent="0.2">
      <c r="A141" s="4" t="s">
        <v>131</v>
      </c>
      <c r="B141" s="4"/>
      <c r="C141" s="5">
        <v>295</v>
      </c>
      <c r="D141" s="5">
        <v>352</v>
      </c>
      <c r="E141" s="5">
        <v>409</v>
      </c>
      <c r="F141" s="5">
        <v>465</v>
      </c>
      <c r="M141" s="8">
        <v>4.916666666666667</v>
      </c>
      <c r="N141" s="8">
        <v>5.8666666666666663</v>
      </c>
      <c r="O141" s="8">
        <v>6.8166666666666664</v>
      </c>
      <c r="P141" s="8">
        <v>7.75</v>
      </c>
      <c r="Q141" s="8"/>
    </row>
    <row r="142" spans="1:17" x14ac:dyDescent="0.2">
      <c r="A142" s="4" t="s">
        <v>132</v>
      </c>
      <c r="B142" s="4"/>
      <c r="C142" s="5">
        <v>236</v>
      </c>
      <c r="D142" s="5">
        <v>281</v>
      </c>
      <c r="E142" s="5">
        <v>327</v>
      </c>
      <c r="F142" s="5">
        <v>372</v>
      </c>
      <c r="M142" s="8">
        <v>3.9333333333333331</v>
      </c>
      <c r="N142" s="8">
        <v>4.6833333333333336</v>
      </c>
      <c r="O142" s="8">
        <v>5.45</v>
      </c>
      <c r="P142" s="8">
        <v>6.2</v>
      </c>
      <c r="Q142" s="8"/>
    </row>
    <row r="143" spans="1:17" x14ac:dyDescent="0.2">
      <c r="A143" s="4" t="s">
        <v>133</v>
      </c>
      <c r="B143" s="4"/>
      <c r="C143" s="5">
        <v>354</v>
      </c>
      <c r="D143" s="5">
        <v>422</v>
      </c>
      <c r="E143" s="5">
        <v>490</v>
      </c>
      <c r="F143" s="5">
        <v>558</v>
      </c>
      <c r="M143" s="8">
        <v>5.9</v>
      </c>
      <c r="N143" s="8">
        <v>7.0333333333333332</v>
      </c>
      <c r="O143" s="8">
        <v>8.1666666666666661</v>
      </c>
      <c r="P143" s="8">
        <v>9.3000000000000007</v>
      </c>
      <c r="Q143" s="8"/>
    </row>
    <row r="144" spans="1:17" x14ac:dyDescent="0.2">
      <c r="A144" s="4" t="s">
        <v>134</v>
      </c>
      <c r="B144" s="4"/>
      <c r="C144" s="5">
        <v>708</v>
      </c>
      <c r="D144" s="5">
        <v>844</v>
      </c>
      <c r="E144" s="5">
        <v>981</v>
      </c>
      <c r="F144" s="5">
        <v>1117</v>
      </c>
      <c r="M144" s="8">
        <v>11.8</v>
      </c>
      <c r="N144" s="8">
        <v>14.066666666666666</v>
      </c>
      <c r="O144" s="8">
        <v>16.350000000000001</v>
      </c>
      <c r="P144" s="8">
        <v>18.616666666666667</v>
      </c>
      <c r="Q144" s="8"/>
    </row>
    <row r="145" spans="1:17" x14ac:dyDescent="0.2">
      <c r="A145" s="4" t="s">
        <v>135</v>
      </c>
      <c r="B145" s="4"/>
      <c r="C145" s="5">
        <v>236</v>
      </c>
      <c r="D145" s="5">
        <v>281</v>
      </c>
      <c r="E145" s="5">
        <v>327</v>
      </c>
      <c r="F145" s="5">
        <v>372</v>
      </c>
      <c r="M145" s="8">
        <v>3.9333333333333331</v>
      </c>
      <c r="N145" s="8">
        <v>4.6833333333333336</v>
      </c>
      <c r="O145" s="8">
        <v>5.45</v>
      </c>
      <c r="P145" s="8">
        <v>6.2</v>
      </c>
      <c r="Q145" s="8"/>
    </row>
    <row r="146" spans="1:17" x14ac:dyDescent="0.2">
      <c r="A146" s="4" t="s">
        <v>136</v>
      </c>
      <c r="B146" s="4"/>
      <c r="C146" s="5">
        <v>236</v>
      </c>
      <c r="D146" s="5">
        <v>281</v>
      </c>
      <c r="E146" s="5">
        <v>327</v>
      </c>
      <c r="F146" s="5">
        <v>372</v>
      </c>
      <c r="M146" s="8">
        <v>3.9333333333333331</v>
      </c>
      <c r="N146" s="8">
        <v>4.6833333333333336</v>
      </c>
      <c r="O146" s="8">
        <v>5.45</v>
      </c>
      <c r="P146" s="8">
        <v>6.2</v>
      </c>
      <c r="Q146" s="8"/>
    </row>
    <row r="147" spans="1:17" x14ac:dyDescent="0.2">
      <c r="A147" s="4" t="s">
        <v>137</v>
      </c>
      <c r="B147" s="4"/>
      <c r="C147" s="5">
        <v>413</v>
      </c>
      <c r="D147" s="5">
        <v>493</v>
      </c>
      <c r="E147" s="5">
        <v>572</v>
      </c>
      <c r="F147" s="5">
        <v>651</v>
      </c>
      <c r="M147" s="8">
        <v>6.8833333333333337</v>
      </c>
      <c r="N147" s="8">
        <v>8.2166666666666668</v>
      </c>
      <c r="O147" s="8">
        <v>9.5333333333333332</v>
      </c>
      <c r="P147" s="8">
        <v>10.85</v>
      </c>
      <c r="Q147" s="8"/>
    </row>
    <row r="148" spans="1:17" x14ac:dyDescent="0.2">
      <c r="A148" s="4" t="s">
        <v>138</v>
      </c>
      <c r="B148" s="4"/>
      <c r="C148" s="5">
        <v>354</v>
      </c>
      <c r="D148" s="5">
        <v>422</v>
      </c>
      <c r="E148" s="5">
        <v>490</v>
      </c>
      <c r="F148" s="5">
        <v>558</v>
      </c>
      <c r="M148" s="8">
        <v>5.9</v>
      </c>
      <c r="N148" s="8">
        <v>7.0333333333333332</v>
      </c>
      <c r="O148" s="8">
        <v>8.1666666666666661</v>
      </c>
      <c r="P148" s="8">
        <v>9.3000000000000007</v>
      </c>
      <c r="Q148" s="8"/>
    </row>
    <row r="149" spans="1:17" x14ac:dyDescent="0.2">
      <c r="A149" s="4" t="s">
        <v>139</v>
      </c>
      <c r="B149" s="4"/>
      <c r="C149" s="5">
        <v>472</v>
      </c>
      <c r="D149" s="5">
        <v>563</v>
      </c>
      <c r="E149" s="5">
        <v>654</v>
      </c>
      <c r="F149" s="5">
        <v>745</v>
      </c>
      <c r="M149" s="8">
        <v>7.8666666666666663</v>
      </c>
      <c r="N149" s="8">
        <v>9.3833333333333329</v>
      </c>
      <c r="O149" s="8">
        <v>10.9</v>
      </c>
      <c r="P149" s="8">
        <v>12.416666666666666</v>
      </c>
      <c r="Q149" s="8"/>
    </row>
    <row r="150" spans="1:17" x14ac:dyDescent="0.2">
      <c r="A150" s="4" t="s">
        <v>140</v>
      </c>
      <c r="B150" s="4"/>
      <c r="C150" s="5">
        <v>207</v>
      </c>
      <c r="D150" s="5">
        <v>246</v>
      </c>
      <c r="E150" s="5">
        <v>286</v>
      </c>
      <c r="F150" s="5">
        <v>326</v>
      </c>
      <c r="M150" s="8">
        <v>3.45</v>
      </c>
      <c r="N150" s="8">
        <v>4.0999999999999996</v>
      </c>
      <c r="O150" s="8">
        <v>4.7666666666666666</v>
      </c>
      <c r="P150" s="8">
        <v>5.4333333333333336</v>
      </c>
      <c r="Q150" s="8"/>
    </row>
    <row r="151" spans="1:17" x14ac:dyDescent="0.2">
      <c r="A151" s="4" t="s">
        <v>141</v>
      </c>
      <c r="B151" s="4"/>
      <c r="C151" s="5">
        <v>472</v>
      </c>
      <c r="D151" s="5">
        <v>563</v>
      </c>
      <c r="E151" s="5">
        <v>654</v>
      </c>
      <c r="F151" s="5">
        <v>745</v>
      </c>
      <c r="M151" s="8">
        <v>7.8666666666666663</v>
      </c>
      <c r="N151" s="8">
        <v>9.3833333333333329</v>
      </c>
      <c r="O151" s="8">
        <v>10.9</v>
      </c>
      <c r="P151" s="8">
        <v>12.416666666666666</v>
      </c>
      <c r="Q151" s="8"/>
    </row>
    <row r="152" spans="1:17" x14ac:dyDescent="0.2">
      <c r="A152" s="4" t="s">
        <v>142</v>
      </c>
      <c r="B152" s="4"/>
      <c r="C152" s="5">
        <v>177</v>
      </c>
      <c r="D152" s="5">
        <v>211</v>
      </c>
      <c r="E152" s="5">
        <v>245</v>
      </c>
      <c r="F152" s="5">
        <v>279</v>
      </c>
      <c r="M152" s="8">
        <v>2.95</v>
      </c>
      <c r="N152" s="8">
        <v>3.5166666666666666</v>
      </c>
      <c r="O152" s="8">
        <v>4.083333333333333</v>
      </c>
      <c r="P152" s="8">
        <v>4.6500000000000004</v>
      </c>
      <c r="Q152" s="8"/>
    </row>
    <row r="153" spans="1:17" x14ac:dyDescent="0.2">
      <c r="A153" s="4" t="s">
        <v>143</v>
      </c>
      <c r="B153" s="4"/>
      <c r="C153" s="5">
        <v>472</v>
      </c>
      <c r="D153" s="5">
        <v>563</v>
      </c>
      <c r="E153" s="5">
        <v>654</v>
      </c>
      <c r="F153" s="5">
        <v>745</v>
      </c>
      <c r="M153" s="8">
        <v>7.8666666666666663</v>
      </c>
      <c r="N153" s="8">
        <v>9.3833333333333329</v>
      </c>
      <c r="O153" s="8">
        <v>10.9</v>
      </c>
      <c r="P153" s="8">
        <v>12.416666666666666</v>
      </c>
      <c r="Q153" s="8"/>
    </row>
    <row r="154" spans="1:17" x14ac:dyDescent="0.2">
      <c r="A154" s="4" t="s">
        <v>144</v>
      </c>
      <c r="B154" s="4"/>
      <c r="C154" s="5">
        <v>354</v>
      </c>
      <c r="D154" s="5">
        <v>422</v>
      </c>
      <c r="E154" s="5">
        <v>490</v>
      </c>
      <c r="F154" s="5">
        <v>558</v>
      </c>
      <c r="M154" s="8">
        <v>5.9</v>
      </c>
      <c r="N154" s="8">
        <v>7.0333333333333332</v>
      </c>
      <c r="O154" s="8">
        <v>8.1666666666666661</v>
      </c>
      <c r="P154" s="8">
        <v>9.3000000000000007</v>
      </c>
      <c r="Q154" s="8"/>
    </row>
    <row r="155" spans="1:17" x14ac:dyDescent="0.2">
      <c r="A155" s="4" t="s">
        <v>145</v>
      </c>
      <c r="B155" s="4"/>
      <c r="C155" s="5">
        <v>413</v>
      </c>
      <c r="D155" s="5">
        <v>493</v>
      </c>
      <c r="E155" s="5">
        <v>572</v>
      </c>
      <c r="F155" s="5">
        <v>651</v>
      </c>
      <c r="M155" s="8">
        <v>6.8833333333333337</v>
      </c>
      <c r="N155" s="8">
        <v>8.2166666666666668</v>
      </c>
      <c r="O155" s="8">
        <v>9.5333333333333332</v>
      </c>
      <c r="P155" s="8">
        <v>10.85</v>
      </c>
      <c r="Q155" s="8"/>
    </row>
    <row r="156" spans="1:17" x14ac:dyDescent="0.2">
      <c r="A156" s="4" t="s">
        <v>146</v>
      </c>
      <c r="B156" s="4"/>
      <c r="C156" s="5">
        <v>413</v>
      </c>
      <c r="D156" s="5">
        <v>493</v>
      </c>
      <c r="E156" s="5">
        <v>572</v>
      </c>
      <c r="F156" s="5">
        <v>651</v>
      </c>
      <c r="M156" s="8">
        <v>6.8833333333333337</v>
      </c>
      <c r="N156" s="8">
        <v>8.2166666666666668</v>
      </c>
      <c r="O156" s="8">
        <v>9.5333333333333332</v>
      </c>
      <c r="P156" s="8">
        <v>10.85</v>
      </c>
      <c r="Q156" s="8"/>
    </row>
    <row r="157" spans="1:17" x14ac:dyDescent="0.2">
      <c r="A157" s="4" t="s">
        <v>147</v>
      </c>
      <c r="B157" s="4"/>
      <c r="C157" s="5">
        <v>207</v>
      </c>
      <c r="D157" s="5">
        <v>246</v>
      </c>
      <c r="E157" s="5">
        <v>286</v>
      </c>
      <c r="F157" s="5">
        <v>326</v>
      </c>
      <c r="M157" s="8">
        <v>3.45</v>
      </c>
      <c r="N157" s="8">
        <v>4.0999999999999996</v>
      </c>
      <c r="O157" s="8">
        <v>4.7666666666666666</v>
      </c>
      <c r="P157" s="8">
        <v>5.4333333333333336</v>
      </c>
      <c r="Q157" s="8"/>
    </row>
    <row r="158" spans="1:17" x14ac:dyDescent="0.2">
      <c r="A158" s="4" t="s">
        <v>148</v>
      </c>
      <c r="B158" s="4"/>
      <c r="C158" s="5">
        <v>295</v>
      </c>
      <c r="D158" s="5">
        <v>352</v>
      </c>
      <c r="E158" s="5">
        <v>409</v>
      </c>
      <c r="F158" s="5">
        <v>465</v>
      </c>
      <c r="M158" s="8">
        <v>4.916666666666667</v>
      </c>
      <c r="N158" s="8">
        <v>5.8666666666666663</v>
      </c>
      <c r="O158" s="8">
        <v>6.8166666666666664</v>
      </c>
      <c r="P158" s="8">
        <v>7.75</v>
      </c>
      <c r="Q158" s="8"/>
    </row>
    <row r="159" spans="1:17" x14ac:dyDescent="0.2">
      <c r="A159" s="4" t="s">
        <v>149</v>
      </c>
      <c r="B159" s="4"/>
      <c r="C159" s="5">
        <v>354</v>
      </c>
      <c r="D159" s="5">
        <v>422</v>
      </c>
      <c r="E159" s="5">
        <v>490</v>
      </c>
      <c r="F159" s="5">
        <v>558</v>
      </c>
      <c r="M159" s="8">
        <v>5.9</v>
      </c>
      <c r="N159" s="8">
        <v>7.0333333333333332</v>
      </c>
      <c r="O159" s="8">
        <v>8.1666666666666661</v>
      </c>
      <c r="P159" s="8">
        <v>9.3000000000000007</v>
      </c>
      <c r="Q159" s="8"/>
    </row>
    <row r="160" spans="1:17" x14ac:dyDescent="0.2">
      <c r="A160" s="4" t="s">
        <v>150</v>
      </c>
      <c r="B160" s="4"/>
      <c r="C160" s="5">
        <v>472</v>
      </c>
      <c r="D160" s="5">
        <v>563</v>
      </c>
      <c r="E160" s="5">
        <v>654</v>
      </c>
      <c r="F160" s="5">
        <v>745</v>
      </c>
      <c r="M160" s="8">
        <v>7.8666666666666663</v>
      </c>
      <c r="N160" s="8">
        <v>9.3833333333333329</v>
      </c>
      <c r="O160" s="8">
        <v>10.9</v>
      </c>
      <c r="P160" s="8">
        <v>12.416666666666666</v>
      </c>
      <c r="Q160" s="8"/>
    </row>
    <row r="161" spans="1:17" x14ac:dyDescent="0.2">
      <c r="A161" s="4" t="s">
        <v>151</v>
      </c>
      <c r="B161" s="4"/>
      <c r="C161" s="5">
        <v>165</v>
      </c>
      <c r="D161" s="5">
        <v>197</v>
      </c>
      <c r="E161" s="5">
        <v>229</v>
      </c>
      <c r="F161" s="5">
        <v>261</v>
      </c>
      <c r="M161" s="8">
        <v>2.75</v>
      </c>
      <c r="N161" s="8">
        <v>3.2833333333333332</v>
      </c>
      <c r="O161" s="8">
        <v>3.8166666666666669</v>
      </c>
      <c r="P161" s="8">
        <v>4.3499999999999996</v>
      </c>
      <c r="Q161" s="8"/>
    </row>
    <row r="162" spans="1:17" ht="25.2" x14ac:dyDescent="0.2">
      <c r="A162" s="4" t="s">
        <v>152</v>
      </c>
      <c r="B162" s="4"/>
      <c r="C162" s="5">
        <v>236</v>
      </c>
      <c r="D162" s="5">
        <v>281</v>
      </c>
      <c r="E162" s="5">
        <v>327</v>
      </c>
      <c r="F162" s="5">
        <v>372</v>
      </c>
      <c r="M162" s="8">
        <v>3.9333333333333331</v>
      </c>
      <c r="N162" s="8">
        <v>4.6833333333333336</v>
      </c>
      <c r="O162" s="8">
        <v>5.45</v>
      </c>
      <c r="P162" s="8">
        <v>6.2</v>
      </c>
      <c r="Q162" s="8"/>
    </row>
    <row r="163" spans="1:17" ht="25.2" x14ac:dyDescent="0.2">
      <c r="A163" s="4" t="s">
        <v>153</v>
      </c>
      <c r="B163" s="4"/>
      <c r="C163" s="5">
        <v>295</v>
      </c>
      <c r="D163" s="5">
        <v>352</v>
      </c>
      <c r="E163" s="5">
        <v>409</v>
      </c>
      <c r="F163" s="5">
        <v>465</v>
      </c>
      <c r="M163" s="8">
        <v>4.916666666666667</v>
      </c>
      <c r="N163" s="8">
        <v>5.8666666666666663</v>
      </c>
      <c r="O163" s="8">
        <v>6.8166666666666664</v>
      </c>
      <c r="P163" s="8">
        <v>7.75</v>
      </c>
      <c r="Q163" s="8"/>
    </row>
    <row r="164" spans="1:17" x14ac:dyDescent="0.2">
      <c r="A164" s="4" t="s">
        <v>154</v>
      </c>
      <c r="B164" s="4"/>
      <c r="C164" s="5">
        <v>177</v>
      </c>
      <c r="D164" s="5">
        <v>211</v>
      </c>
      <c r="E164" s="5">
        <v>245</v>
      </c>
      <c r="F164" s="5">
        <v>279</v>
      </c>
      <c r="M164" s="8">
        <v>2.95</v>
      </c>
      <c r="N164" s="8">
        <v>3.5166666666666666</v>
      </c>
      <c r="O164" s="8">
        <v>4.083333333333333</v>
      </c>
      <c r="P164" s="8">
        <v>4.6500000000000004</v>
      </c>
      <c r="Q164" s="8"/>
    </row>
    <row r="165" spans="1:17" x14ac:dyDescent="0.2">
      <c r="A165" s="4" t="s">
        <v>155</v>
      </c>
      <c r="B165" s="4"/>
      <c r="C165" s="5">
        <v>177</v>
      </c>
      <c r="D165" s="5">
        <v>211</v>
      </c>
      <c r="E165" s="5">
        <v>245</v>
      </c>
      <c r="F165" s="5">
        <v>279</v>
      </c>
      <c r="M165" s="8">
        <v>2.95</v>
      </c>
      <c r="N165" s="8">
        <v>3.5166666666666666</v>
      </c>
      <c r="O165" s="8">
        <v>4.083333333333333</v>
      </c>
      <c r="P165" s="8">
        <v>4.6500000000000004</v>
      </c>
      <c r="Q165" s="8"/>
    </row>
    <row r="166" spans="1:17" x14ac:dyDescent="0.2">
      <c r="A166" s="4" t="s">
        <v>156</v>
      </c>
      <c r="B166" s="4"/>
      <c r="C166" s="5">
        <v>413</v>
      </c>
      <c r="D166" s="5">
        <v>493</v>
      </c>
      <c r="E166" s="5">
        <v>572</v>
      </c>
      <c r="F166" s="5">
        <v>651</v>
      </c>
      <c r="M166" s="8">
        <v>6.8833333333333337</v>
      </c>
      <c r="N166" s="8">
        <v>8.2166666666666668</v>
      </c>
      <c r="O166" s="8">
        <v>9.5333333333333332</v>
      </c>
      <c r="P166" s="8">
        <v>10.85</v>
      </c>
      <c r="Q166" s="8"/>
    </row>
    <row r="167" spans="1:17" x14ac:dyDescent="0.2">
      <c r="A167" s="4" t="s">
        <v>157</v>
      </c>
      <c r="B167" s="4"/>
      <c r="C167" s="5">
        <v>443</v>
      </c>
      <c r="D167" s="5">
        <v>528</v>
      </c>
      <c r="E167" s="5">
        <v>613</v>
      </c>
      <c r="F167" s="5">
        <v>698</v>
      </c>
      <c r="M167" s="8">
        <v>7.3833333333333337</v>
      </c>
      <c r="N167" s="8">
        <v>8.8000000000000007</v>
      </c>
      <c r="O167" s="8">
        <v>10.216666666666667</v>
      </c>
      <c r="P167" s="8">
        <v>11.633333333333333</v>
      </c>
      <c r="Q167" s="8"/>
    </row>
    <row r="168" spans="1:17" x14ac:dyDescent="0.2">
      <c r="A168" s="4" t="s">
        <v>158</v>
      </c>
      <c r="B168" s="4"/>
      <c r="C168" s="5">
        <v>472</v>
      </c>
      <c r="D168" s="5">
        <v>563</v>
      </c>
      <c r="E168" s="5">
        <v>654</v>
      </c>
      <c r="F168" s="5">
        <v>745</v>
      </c>
      <c r="M168" s="8">
        <v>7.8666666666666663</v>
      </c>
      <c r="N168" s="8">
        <v>9.3833333333333329</v>
      </c>
      <c r="O168" s="8">
        <v>10.9</v>
      </c>
      <c r="P168" s="8">
        <v>12.416666666666666</v>
      </c>
      <c r="Q168" s="8"/>
    </row>
    <row r="169" spans="1:17" x14ac:dyDescent="0.2">
      <c r="A169" s="4" t="s">
        <v>159</v>
      </c>
      <c r="B169" s="4"/>
      <c r="C169" s="5">
        <v>531</v>
      </c>
      <c r="D169" s="5">
        <v>633</v>
      </c>
      <c r="E169" s="5">
        <v>735</v>
      </c>
      <c r="F169" s="5">
        <v>838</v>
      </c>
      <c r="M169" s="8">
        <v>8.85</v>
      </c>
      <c r="N169" s="8">
        <v>10.55</v>
      </c>
      <c r="O169" s="8">
        <v>12.25</v>
      </c>
      <c r="P169" s="8">
        <v>13.966666666666667</v>
      </c>
      <c r="Q169" s="8"/>
    </row>
    <row r="170" spans="1:17" x14ac:dyDescent="0.2">
      <c r="A170" s="4" t="s">
        <v>160</v>
      </c>
      <c r="B170" s="4"/>
      <c r="C170" s="5">
        <v>177</v>
      </c>
      <c r="D170" s="5">
        <v>211</v>
      </c>
      <c r="E170" s="5">
        <v>245</v>
      </c>
      <c r="F170" s="5">
        <v>279</v>
      </c>
      <c r="M170" s="8">
        <v>2.95</v>
      </c>
      <c r="N170" s="8">
        <v>3.5166666666666666</v>
      </c>
      <c r="O170" s="8">
        <v>4.083333333333333</v>
      </c>
      <c r="P170" s="8">
        <v>4.6500000000000004</v>
      </c>
      <c r="Q170" s="8"/>
    </row>
    <row r="171" spans="1:17" x14ac:dyDescent="0.2">
      <c r="A171" s="4" t="s">
        <v>161</v>
      </c>
      <c r="B171" s="4"/>
      <c r="C171" s="5">
        <v>354</v>
      </c>
      <c r="D171" s="5">
        <v>422</v>
      </c>
      <c r="E171" s="5">
        <v>490</v>
      </c>
      <c r="F171" s="5">
        <v>558</v>
      </c>
      <c r="M171" s="8">
        <v>5.9</v>
      </c>
      <c r="N171" s="8">
        <v>7.0333333333333332</v>
      </c>
      <c r="O171" s="8">
        <v>8.1666666666666661</v>
      </c>
      <c r="P171" s="8">
        <v>9.3000000000000007</v>
      </c>
      <c r="Q171" s="8"/>
    </row>
    <row r="172" spans="1:17" x14ac:dyDescent="0.2">
      <c r="A172" s="4" t="s">
        <v>162</v>
      </c>
      <c r="B172" s="4"/>
      <c r="C172" s="5">
        <v>148</v>
      </c>
      <c r="D172" s="5">
        <v>176</v>
      </c>
      <c r="E172" s="5">
        <v>204</v>
      </c>
      <c r="F172" s="5">
        <v>233</v>
      </c>
      <c r="M172" s="8">
        <v>2.4666666666666668</v>
      </c>
      <c r="N172" s="8">
        <v>2.9333333333333331</v>
      </c>
      <c r="O172" s="8">
        <v>3.4</v>
      </c>
      <c r="P172" s="8">
        <v>3.8833333333333333</v>
      </c>
      <c r="Q172" s="8"/>
    </row>
    <row r="173" spans="1:17" x14ac:dyDescent="0.2">
      <c r="A173" s="4" t="s">
        <v>163</v>
      </c>
      <c r="B173" s="4"/>
      <c r="C173" s="5">
        <v>384</v>
      </c>
      <c r="D173" s="5">
        <v>457</v>
      </c>
      <c r="E173" s="5">
        <v>531</v>
      </c>
      <c r="F173" s="5">
        <v>605</v>
      </c>
      <c r="M173" s="8">
        <v>6.4</v>
      </c>
      <c r="N173" s="8">
        <v>7.6166666666666663</v>
      </c>
      <c r="O173" s="8">
        <v>8.85</v>
      </c>
      <c r="P173" s="8">
        <v>10.083333333333334</v>
      </c>
      <c r="Q173" s="8"/>
    </row>
    <row r="174" spans="1:17" ht="25.2" x14ac:dyDescent="0.2">
      <c r="A174" s="4" t="s">
        <v>164</v>
      </c>
      <c r="B174" s="4"/>
      <c r="C174" s="5">
        <v>295</v>
      </c>
      <c r="D174" s="5">
        <v>352</v>
      </c>
      <c r="E174" s="5">
        <v>409</v>
      </c>
      <c r="F174" s="5">
        <v>465</v>
      </c>
      <c r="M174" s="8">
        <v>4.916666666666667</v>
      </c>
      <c r="N174" s="8">
        <v>5.8666666666666663</v>
      </c>
      <c r="O174" s="8">
        <v>6.8166666666666664</v>
      </c>
      <c r="P174" s="8">
        <v>7.75</v>
      </c>
      <c r="Q174" s="8"/>
    </row>
    <row r="175" spans="1:17" ht="25.2" x14ac:dyDescent="0.2">
      <c r="A175" s="4" t="s">
        <v>165</v>
      </c>
      <c r="B175" s="4"/>
      <c r="C175" s="5">
        <v>148</v>
      </c>
      <c r="D175" s="5">
        <v>176</v>
      </c>
      <c r="E175" s="5">
        <v>204</v>
      </c>
      <c r="F175" s="5">
        <v>233</v>
      </c>
      <c r="M175" s="8">
        <v>2.4666666666666668</v>
      </c>
      <c r="N175" s="8">
        <v>2.9333333333333331</v>
      </c>
      <c r="O175" s="8">
        <v>3.4</v>
      </c>
      <c r="P175" s="8">
        <v>3.8833333333333333</v>
      </c>
      <c r="Q175" s="8"/>
    </row>
    <row r="176" spans="1:17" x14ac:dyDescent="0.2">
      <c r="A176" s="4" t="s">
        <v>166</v>
      </c>
      <c r="B176" s="4"/>
      <c r="C176" s="5">
        <v>236</v>
      </c>
      <c r="D176" s="5">
        <v>281</v>
      </c>
      <c r="E176" s="5">
        <v>327</v>
      </c>
      <c r="F176" s="5">
        <v>372</v>
      </c>
      <c r="M176" s="8">
        <v>3.9333333333333331</v>
      </c>
      <c r="N176" s="8">
        <v>4.6833333333333336</v>
      </c>
      <c r="O176" s="8">
        <v>5.45</v>
      </c>
      <c r="P176" s="8">
        <v>6.2</v>
      </c>
      <c r="Q176" s="8"/>
    </row>
    <row r="177" spans="1:17" x14ac:dyDescent="0.2">
      <c r="A177" s="4" t="s">
        <v>167</v>
      </c>
      <c r="B177" s="4"/>
      <c r="C177" s="5">
        <v>384</v>
      </c>
      <c r="D177" s="5">
        <v>457</v>
      </c>
      <c r="E177" s="5">
        <v>531</v>
      </c>
      <c r="F177" s="5">
        <v>605</v>
      </c>
      <c r="M177" s="8">
        <v>6.4</v>
      </c>
      <c r="N177" s="8">
        <v>7.6166666666666663</v>
      </c>
      <c r="O177" s="8">
        <v>8.85</v>
      </c>
      <c r="P177" s="8">
        <v>10.083333333333334</v>
      </c>
      <c r="Q177" s="8"/>
    </row>
    <row r="178" spans="1:17" x14ac:dyDescent="0.2">
      <c r="A178" s="4" t="s">
        <v>168</v>
      </c>
      <c r="B178" s="4"/>
      <c r="C178" s="5">
        <v>472</v>
      </c>
      <c r="D178" s="5">
        <v>563</v>
      </c>
      <c r="E178" s="5">
        <v>654</v>
      </c>
      <c r="F178" s="5">
        <v>745</v>
      </c>
      <c r="M178" s="8">
        <v>7.8666666666666663</v>
      </c>
      <c r="N178" s="8">
        <v>9.3833333333333329</v>
      </c>
      <c r="O178" s="8">
        <v>10.9</v>
      </c>
      <c r="P178" s="8">
        <v>12.416666666666666</v>
      </c>
      <c r="Q178" s="8"/>
    </row>
    <row r="179" spans="1:17" x14ac:dyDescent="0.2">
      <c r="A179" s="4" t="s">
        <v>169</v>
      </c>
      <c r="B179" s="4"/>
      <c r="C179" s="5">
        <v>295</v>
      </c>
      <c r="D179" s="5">
        <v>352</v>
      </c>
      <c r="E179" s="5">
        <v>409</v>
      </c>
      <c r="F179" s="5">
        <v>465</v>
      </c>
      <c r="M179" s="8">
        <v>4.916666666666667</v>
      </c>
      <c r="N179" s="8">
        <v>5.8666666666666663</v>
      </c>
      <c r="O179" s="8">
        <v>6.8166666666666664</v>
      </c>
      <c r="P179" s="8">
        <v>7.75</v>
      </c>
      <c r="Q179" s="8"/>
    </row>
    <row r="180" spans="1:17" x14ac:dyDescent="0.2">
      <c r="A180" s="4" t="s">
        <v>170</v>
      </c>
      <c r="B180" s="4"/>
      <c r="C180" s="5">
        <v>177</v>
      </c>
      <c r="D180" s="5">
        <v>211</v>
      </c>
      <c r="E180" s="5">
        <v>245</v>
      </c>
      <c r="F180" s="5">
        <v>279</v>
      </c>
      <c r="M180" s="8">
        <v>2.95</v>
      </c>
      <c r="N180" s="8">
        <v>3.5166666666666666</v>
      </c>
      <c r="O180" s="8">
        <v>4.083333333333333</v>
      </c>
      <c r="P180" s="8">
        <v>4.6500000000000004</v>
      </c>
      <c r="Q180" s="8"/>
    </row>
    <row r="181" spans="1:17" x14ac:dyDescent="0.2">
      <c r="A181" s="4" t="s">
        <v>171</v>
      </c>
      <c r="B181" s="4"/>
      <c r="C181" s="5">
        <v>118</v>
      </c>
      <c r="D181" s="5">
        <v>141</v>
      </c>
      <c r="E181" s="5">
        <v>163</v>
      </c>
      <c r="F181" s="5">
        <v>186</v>
      </c>
      <c r="M181" s="8">
        <v>1.9666666666666666</v>
      </c>
      <c r="N181" s="8">
        <v>2.35</v>
      </c>
      <c r="O181" s="8">
        <v>2.7166666666666668</v>
      </c>
      <c r="P181" s="8">
        <v>3.1</v>
      </c>
      <c r="Q181" s="8"/>
    </row>
    <row r="182" spans="1:17" x14ac:dyDescent="0.2">
      <c r="A182" s="4" t="s">
        <v>172</v>
      </c>
      <c r="B182" s="4"/>
      <c r="C182" s="5">
        <v>148</v>
      </c>
      <c r="D182" s="5">
        <v>176</v>
      </c>
      <c r="E182" s="5">
        <v>204</v>
      </c>
      <c r="F182" s="5">
        <v>233</v>
      </c>
      <c r="M182" s="8">
        <v>2.4666666666666668</v>
      </c>
      <c r="N182" s="8">
        <v>2.9333333333333331</v>
      </c>
      <c r="O182" s="8">
        <v>3.4</v>
      </c>
      <c r="P182" s="8">
        <v>3.8833333333333333</v>
      </c>
      <c r="Q182" s="8"/>
    </row>
    <row r="183" spans="1:17" x14ac:dyDescent="0.2">
      <c r="A183" s="4" t="s">
        <v>173</v>
      </c>
      <c r="B183" s="4"/>
      <c r="C183" s="5">
        <v>177</v>
      </c>
      <c r="D183" s="5">
        <v>211</v>
      </c>
      <c r="E183" s="5">
        <v>245</v>
      </c>
      <c r="F183" s="5">
        <v>279</v>
      </c>
      <c r="M183" s="8">
        <v>2.95</v>
      </c>
      <c r="N183" s="8">
        <v>3.5166666666666666</v>
      </c>
      <c r="O183" s="8">
        <v>4.083333333333333</v>
      </c>
      <c r="P183" s="8">
        <v>4.6500000000000004</v>
      </c>
      <c r="Q183" s="8"/>
    </row>
    <row r="184" spans="1:17" x14ac:dyDescent="0.2">
      <c r="A184" s="4" t="s">
        <v>174</v>
      </c>
      <c r="B184" s="4"/>
      <c r="C184" s="5">
        <v>195</v>
      </c>
      <c r="D184" s="5">
        <v>232</v>
      </c>
      <c r="E184" s="5">
        <v>270</v>
      </c>
      <c r="F184" s="5">
        <v>307</v>
      </c>
      <c r="M184" s="8">
        <v>3.25</v>
      </c>
      <c r="N184" s="8">
        <v>3.8666666666666667</v>
      </c>
      <c r="O184" s="8">
        <v>4.5</v>
      </c>
      <c r="P184" s="8">
        <v>5.1166666666666663</v>
      </c>
      <c r="Q184" s="8"/>
    </row>
    <row r="185" spans="1:17" x14ac:dyDescent="0.2">
      <c r="A185" s="4" t="s">
        <v>175</v>
      </c>
      <c r="B185" s="4"/>
      <c r="C185" s="5">
        <v>224</v>
      </c>
      <c r="D185" s="5">
        <v>267</v>
      </c>
      <c r="E185" s="5">
        <v>311</v>
      </c>
      <c r="F185" s="5">
        <v>354</v>
      </c>
      <c r="M185" s="8">
        <v>3.7333333333333334</v>
      </c>
      <c r="N185" s="8">
        <v>4.45</v>
      </c>
      <c r="O185" s="8">
        <v>5.1833333333333336</v>
      </c>
      <c r="P185" s="8">
        <v>5.9</v>
      </c>
      <c r="Q185" s="8"/>
    </row>
    <row r="186" spans="1:17" x14ac:dyDescent="0.2">
      <c r="A186" s="4" t="s">
        <v>176</v>
      </c>
      <c r="B186" s="4"/>
      <c r="C186" s="5">
        <v>354</v>
      </c>
      <c r="D186" s="5">
        <v>422</v>
      </c>
      <c r="E186" s="5">
        <v>490</v>
      </c>
      <c r="F186" s="5">
        <v>558</v>
      </c>
      <c r="M186" s="8">
        <v>5.9</v>
      </c>
      <c r="N186" s="8">
        <v>7.0333333333333332</v>
      </c>
      <c r="O186" s="8">
        <v>8.1666666666666661</v>
      </c>
      <c r="P186" s="8">
        <v>9.3000000000000007</v>
      </c>
      <c r="Q186" s="8"/>
    </row>
    <row r="187" spans="1:17" x14ac:dyDescent="0.2">
      <c r="A187" s="4" t="s">
        <v>177</v>
      </c>
      <c r="B187" s="4"/>
      <c r="C187" s="5">
        <v>295</v>
      </c>
      <c r="D187" s="5">
        <v>352</v>
      </c>
      <c r="E187" s="5">
        <v>409</v>
      </c>
      <c r="F187" s="5">
        <v>465</v>
      </c>
      <c r="M187" s="8">
        <v>4.916666666666667</v>
      </c>
      <c r="N187" s="8">
        <v>5.8666666666666663</v>
      </c>
      <c r="O187" s="8">
        <v>6.8166666666666664</v>
      </c>
      <c r="P187" s="8">
        <v>7.75</v>
      </c>
      <c r="Q187" s="8"/>
    </row>
    <row r="188" spans="1:17" x14ac:dyDescent="0.2">
      <c r="A188" s="4" t="s">
        <v>178</v>
      </c>
      <c r="B188" s="4"/>
      <c r="C188" s="5">
        <v>372</v>
      </c>
      <c r="D188" s="5">
        <v>443</v>
      </c>
      <c r="E188" s="5">
        <v>515</v>
      </c>
      <c r="F188" s="5">
        <v>586</v>
      </c>
      <c r="M188" s="8">
        <v>6.2</v>
      </c>
      <c r="N188" s="8">
        <v>7.3833333333333337</v>
      </c>
      <c r="O188" s="8">
        <v>8.5833333333333339</v>
      </c>
      <c r="P188" s="8">
        <v>9.7666666666666675</v>
      </c>
      <c r="Q188" s="8"/>
    </row>
    <row r="189" spans="1:17" x14ac:dyDescent="0.2">
      <c r="A189" s="4" t="s">
        <v>179</v>
      </c>
      <c r="B189" s="4"/>
      <c r="C189" s="5">
        <v>472</v>
      </c>
      <c r="D189" s="5">
        <v>563</v>
      </c>
      <c r="E189" s="5">
        <v>654</v>
      </c>
      <c r="F189" s="5">
        <v>745</v>
      </c>
      <c r="M189" s="8">
        <v>7.8666666666666663</v>
      </c>
      <c r="N189" s="8">
        <v>9.3833333333333329</v>
      </c>
      <c r="O189" s="8">
        <v>10.9</v>
      </c>
      <c r="P189" s="8">
        <v>12.416666666666666</v>
      </c>
      <c r="Q189" s="8"/>
    </row>
    <row r="190" spans="1:17" x14ac:dyDescent="0.2">
      <c r="A190" s="4" t="s">
        <v>180</v>
      </c>
      <c r="B190" s="4"/>
      <c r="C190" s="5">
        <v>148</v>
      </c>
      <c r="D190" s="5">
        <v>176</v>
      </c>
      <c r="E190" s="5">
        <v>204</v>
      </c>
      <c r="F190" s="5">
        <v>233</v>
      </c>
      <c r="M190" s="8">
        <v>2.4666666666666668</v>
      </c>
      <c r="N190" s="8">
        <v>2.9333333333333331</v>
      </c>
      <c r="O190" s="8">
        <v>3.4</v>
      </c>
      <c r="P190" s="8">
        <v>3.8833333333333333</v>
      </c>
      <c r="Q190" s="8"/>
    </row>
    <row r="191" spans="1:17" x14ac:dyDescent="0.2">
      <c r="A191" s="4" t="s">
        <v>181</v>
      </c>
      <c r="B191" s="4"/>
      <c r="C191" s="5">
        <v>236</v>
      </c>
      <c r="D191" s="5">
        <v>281</v>
      </c>
      <c r="E191" s="5">
        <v>327</v>
      </c>
      <c r="F191" s="5">
        <v>372</v>
      </c>
      <c r="M191" s="8">
        <v>3.9333333333333331</v>
      </c>
      <c r="N191" s="8">
        <v>4.6833333333333336</v>
      </c>
      <c r="O191" s="8">
        <v>5.45</v>
      </c>
      <c r="P191" s="8">
        <v>6.2</v>
      </c>
      <c r="Q191" s="8"/>
    </row>
    <row r="192" spans="1:17" x14ac:dyDescent="0.2">
      <c r="A192" s="4" t="s">
        <v>182</v>
      </c>
      <c r="B192" s="4"/>
      <c r="C192" s="5">
        <v>177</v>
      </c>
      <c r="D192" s="5">
        <v>211</v>
      </c>
      <c r="E192" s="5">
        <v>245</v>
      </c>
      <c r="F192" s="5">
        <v>279</v>
      </c>
      <c r="M192" s="8">
        <v>2.95</v>
      </c>
      <c r="N192" s="8">
        <v>3.5166666666666666</v>
      </c>
      <c r="O192" s="8">
        <v>4.083333333333333</v>
      </c>
      <c r="P192" s="8">
        <v>4.6500000000000004</v>
      </c>
      <c r="Q192" s="8"/>
    </row>
    <row r="193" spans="1:17" x14ac:dyDescent="0.2">
      <c r="A193" s="4" t="s">
        <v>183</v>
      </c>
      <c r="B193" s="4"/>
      <c r="C193" s="5">
        <v>413</v>
      </c>
      <c r="D193" s="5">
        <v>493</v>
      </c>
      <c r="E193" s="5">
        <v>572</v>
      </c>
      <c r="F193" s="5">
        <v>651</v>
      </c>
      <c r="M193" s="8">
        <v>6.8833333333333337</v>
      </c>
      <c r="N193" s="8">
        <v>8.2166666666666668</v>
      </c>
      <c r="O193" s="8">
        <v>9.5333333333333332</v>
      </c>
      <c r="P193" s="8">
        <v>10.85</v>
      </c>
      <c r="Q193" s="8"/>
    </row>
    <row r="194" spans="1:17" x14ac:dyDescent="0.2">
      <c r="A194" s="4" t="s">
        <v>184</v>
      </c>
      <c r="B194" s="4"/>
      <c r="C194" s="5">
        <v>708</v>
      </c>
      <c r="D194" s="5">
        <v>844</v>
      </c>
      <c r="E194" s="5">
        <v>981</v>
      </c>
      <c r="F194" s="5">
        <v>1117</v>
      </c>
      <c r="M194" s="8">
        <v>11.8</v>
      </c>
      <c r="N194" s="8">
        <v>14.066666666666666</v>
      </c>
      <c r="O194" s="8">
        <v>16.350000000000001</v>
      </c>
      <c r="P194" s="8">
        <v>18.616666666666667</v>
      </c>
      <c r="Q194" s="8"/>
    </row>
    <row r="195" spans="1:17" x14ac:dyDescent="0.2">
      <c r="A195" s="4" t="s">
        <v>185</v>
      </c>
      <c r="B195" s="4"/>
      <c r="C195" s="5">
        <v>708</v>
      </c>
      <c r="D195" s="5">
        <v>844</v>
      </c>
      <c r="E195" s="5">
        <v>981</v>
      </c>
      <c r="F195" s="5">
        <v>1117</v>
      </c>
      <c r="M195" s="8">
        <v>11.8</v>
      </c>
      <c r="N195" s="8">
        <v>14.066666666666666</v>
      </c>
      <c r="O195" s="8">
        <v>16.350000000000001</v>
      </c>
      <c r="P195" s="8">
        <v>18.616666666666667</v>
      </c>
      <c r="Q195" s="8"/>
    </row>
    <row r="196" spans="1:17" x14ac:dyDescent="0.2">
      <c r="A196" s="4" t="s">
        <v>186</v>
      </c>
      <c r="B196" s="4"/>
      <c r="C196" s="5">
        <v>295</v>
      </c>
      <c r="D196" s="5">
        <v>352</v>
      </c>
      <c r="E196" s="5">
        <v>409</v>
      </c>
      <c r="F196" s="5">
        <v>465</v>
      </c>
      <c r="M196" s="8">
        <v>4.916666666666667</v>
      </c>
      <c r="N196" s="8">
        <v>5.8666666666666663</v>
      </c>
      <c r="O196" s="8">
        <v>6.8166666666666664</v>
      </c>
      <c r="P196" s="8">
        <v>7.75</v>
      </c>
      <c r="Q196" s="8"/>
    </row>
    <row r="197" spans="1:17" x14ac:dyDescent="0.2">
      <c r="A197" s="4" t="s">
        <v>187</v>
      </c>
      <c r="B197" s="4"/>
      <c r="C197" s="5">
        <v>236</v>
      </c>
      <c r="D197" s="5">
        <v>281</v>
      </c>
      <c r="E197" s="5">
        <v>327</v>
      </c>
      <c r="F197" s="5">
        <v>372</v>
      </c>
      <c r="M197" s="8">
        <v>3.9333333333333331</v>
      </c>
      <c r="N197" s="8">
        <v>4.6833333333333336</v>
      </c>
      <c r="O197" s="8">
        <v>5.45</v>
      </c>
      <c r="P197" s="8">
        <v>6.2</v>
      </c>
      <c r="Q197" s="8"/>
    </row>
    <row r="198" spans="1:17" x14ac:dyDescent="0.2">
      <c r="A198" s="4" t="s">
        <v>188</v>
      </c>
      <c r="B198" s="4"/>
      <c r="C198" s="5">
        <v>177</v>
      </c>
      <c r="D198" s="5">
        <v>211</v>
      </c>
      <c r="E198" s="5">
        <v>245</v>
      </c>
      <c r="F198" s="5">
        <v>279</v>
      </c>
      <c r="M198" s="8">
        <v>2.95</v>
      </c>
      <c r="N198" s="8">
        <v>3.5166666666666666</v>
      </c>
      <c r="O198" s="8">
        <v>4.083333333333333</v>
      </c>
      <c r="P198" s="8">
        <v>4.6500000000000004</v>
      </c>
      <c r="Q198" s="8"/>
    </row>
    <row r="199" spans="1:17" x14ac:dyDescent="0.2">
      <c r="A199" s="4" t="s">
        <v>189</v>
      </c>
      <c r="B199" s="4"/>
      <c r="C199" s="5">
        <v>295</v>
      </c>
      <c r="D199" s="5">
        <v>352</v>
      </c>
      <c r="E199" s="5">
        <v>409</v>
      </c>
      <c r="F199" s="5">
        <v>465</v>
      </c>
      <c r="M199" s="8">
        <v>4.916666666666667</v>
      </c>
      <c r="N199" s="8">
        <v>5.8666666666666663</v>
      </c>
      <c r="O199" s="8">
        <v>6.8166666666666664</v>
      </c>
      <c r="P199" s="8">
        <v>7.75</v>
      </c>
      <c r="Q199" s="8"/>
    </row>
    <row r="200" spans="1:17" x14ac:dyDescent="0.2">
      <c r="A200" s="4" t="s">
        <v>190</v>
      </c>
      <c r="B200" s="4"/>
      <c r="C200" s="5">
        <v>177</v>
      </c>
      <c r="D200" s="5">
        <v>211</v>
      </c>
      <c r="E200" s="5">
        <v>245</v>
      </c>
      <c r="F200" s="5">
        <v>279</v>
      </c>
      <c r="M200" s="8">
        <v>2.95</v>
      </c>
      <c r="N200" s="8">
        <v>3.5166666666666666</v>
      </c>
      <c r="O200" s="8">
        <v>4.083333333333333</v>
      </c>
      <c r="P200" s="8">
        <v>4.6500000000000004</v>
      </c>
      <c r="Q200" s="8"/>
    </row>
    <row r="201" spans="1:17" x14ac:dyDescent="0.2">
      <c r="A201" s="4" t="s">
        <v>191</v>
      </c>
      <c r="B201" s="4"/>
      <c r="C201" s="5">
        <v>354</v>
      </c>
      <c r="D201" s="5">
        <v>422</v>
      </c>
      <c r="E201" s="5">
        <v>490</v>
      </c>
      <c r="F201" s="5">
        <v>558</v>
      </c>
      <c r="M201" s="8">
        <v>5.9</v>
      </c>
      <c r="N201" s="8">
        <v>7.0333333333333332</v>
      </c>
      <c r="O201" s="8">
        <v>8.1666666666666661</v>
      </c>
      <c r="P201" s="8">
        <v>9.3000000000000007</v>
      </c>
      <c r="Q201" s="8"/>
    </row>
    <row r="202" spans="1:17" x14ac:dyDescent="0.2">
      <c r="A202" s="4" t="s">
        <v>192</v>
      </c>
      <c r="B202" s="4"/>
      <c r="C202" s="5">
        <v>413</v>
      </c>
      <c r="D202" s="5">
        <v>493</v>
      </c>
      <c r="E202" s="5">
        <v>572</v>
      </c>
      <c r="F202" s="5">
        <v>651</v>
      </c>
      <c r="M202" s="8">
        <v>6.8833333333333337</v>
      </c>
      <c r="N202" s="8">
        <v>8.2166666666666668</v>
      </c>
      <c r="O202" s="8">
        <v>9.5333333333333332</v>
      </c>
      <c r="P202" s="8">
        <v>10.85</v>
      </c>
      <c r="Q202" s="8"/>
    </row>
    <row r="203" spans="1:17" x14ac:dyDescent="0.2">
      <c r="A203" s="4" t="s">
        <v>193</v>
      </c>
      <c r="B203" s="4"/>
      <c r="C203" s="5">
        <v>944</v>
      </c>
      <c r="D203" s="5">
        <v>1126</v>
      </c>
      <c r="E203" s="5">
        <v>1308</v>
      </c>
      <c r="F203" s="5">
        <v>1489</v>
      </c>
      <c r="M203" s="8">
        <v>15.733333333333333</v>
      </c>
      <c r="N203" s="8">
        <v>18.766666666666666</v>
      </c>
      <c r="O203" s="8">
        <v>21.8</v>
      </c>
      <c r="P203" s="8">
        <v>24.816666666666666</v>
      </c>
      <c r="Q203" s="8"/>
    </row>
    <row r="204" spans="1:17" x14ac:dyDescent="0.2">
      <c r="A204" s="4" t="s">
        <v>194</v>
      </c>
      <c r="B204" s="4"/>
      <c r="C204" s="5">
        <v>738</v>
      </c>
      <c r="D204" s="5">
        <v>880</v>
      </c>
      <c r="E204" s="5">
        <v>1022</v>
      </c>
      <c r="F204" s="5">
        <v>1163</v>
      </c>
      <c r="M204" s="8">
        <v>12.3</v>
      </c>
      <c r="N204" s="8">
        <v>14.666666666666666</v>
      </c>
      <c r="O204" s="8">
        <v>17.033333333333335</v>
      </c>
      <c r="P204" s="8">
        <v>19.383333333333333</v>
      </c>
      <c r="Q204" s="8"/>
    </row>
    <row r="205" spans="1:17" x14ac:dyDescent="0.2">
      <c r="A205" s="4" t="s">
        <v>195</v>
      </c>
      <c r="B205" s="4"/>
      <c r="C205" s="5">
        <v>413</v>
      </c>
      <c r="D205" s="5">
        <v>493</v>
      </c>
      <c r="E205" s="5">
        <v>572</v>
      </c>
      <c r="F205" s="5">
        <v>651</v>
      </c>
      <c r="M205" s="8">
        <v>6.8833333333333337</v>
      </c>
      <c r="N205" s="8">
        <v>8.2166666666666668</v>
      </c>
      <c r="O205" s="8">
        <v>9.5333333333333332</v>
      </c>
      <c r="P205" s="8">
        <v>10.85</v>
      </c>
      <c r="Q205" s="8"/>
    </row>
    <row r="206" spans="1:17" x14ac:dyDescent="0.2">
      <c r="A206" s="4" t="s">
        <v>196</v>
      </c>
      <c r="B206" s="4"/>
      <c r="C206" s="5">
        <v>295</v>
      </c>
      <c r="D206" s="5">
        <v>352</v>
      </c>
      <c r="E206" s="5">
        <v>409</v>
      </c>
      <c r="F206" s="5">
        <v>465</v>
      </c>
      <c r="M206" s="8">
        <v>4.916666666666667</v>
      </c>
      <c r="N206" s="8">
        <v>5.8666666666666663</v>
      </c>
      <c r="O206" s="8">
        <v>6.8166666666666664</v>
      </c>
      <c r="P206" s="8">
        <v>7.75</v>
      </c>
      <c r="Q206" s="8"/>
    </row>
    <row r="207" spans="1:17" x14ac:dyDescent="0.2">
      <c r="A207" s="4" t="s">
        <v>197</v>
      </c>
      <c r="B207" s="4"/>
      <c r="C207" s="5">
        <v>177</v>
      </c>
      <c r="D207" s="5">
        <v>211</v>
      </c>
      <c r="E207" s="5">
        <v>245</v>
      </c>
      <c r="F207" s="5">
        <v>279</v>
      </c>
      <c r="M207" s="8">
        <v>2.95</v>
      </c>
      <c r="N207" s="8">
        <v>3.5166666666666666</v>
      </c>
      <c r="O207" s="8">
        <v>4.083333333333333</v>
      </c>
      <c r="P207" s="8">
        <v>4.6500000000000004</v>
      </c>
      <c r="Q207" s="8"/>
    </row>
    <row r="208" spans="1:17" ht="25.2" x14ac:dyDescent="0.2">
      <c r="A208" s="4" t="s">
        <v>198</v>
      </c>
      <c r="B208" s="4"/>
      <c r="C208" s="5">
        <v>295</v>
      </c>
      <c r="D208" s="5">
        <v>352</v>
      </c>
      <c r="E208" s="5">
        <v>409</v>
      </c>
      <c r="F208" s="5">
        <v>465</v>
      </c>
      <c r="M208" s="8">
        <v>4.916666666666667</v>
      </c>
      <c r="N208" s="8">
        <v>5.8666666666666663</v>
      </c>
      <c r="O208" s="8">
        <v>6.8166666666666664</v>
      </c>
      <c r="P208" s="8">
        <v>7.75</v>
      </c>
      <c r="Q208" s="8"/>
    </row>
    <row r="209" spans="1:17" x14ac:dyDescent="0.2">
      <c r="A209" s="4" t="s">
        <v>199</v>
      </c>
      <c r="B209" s="4"/>
      <c r="C209" s="5">
        <v>590</v>
      </c>
      <c r="D209" s="5">
        <v>704</v>
      </c>
      <c r="E209" s="5">
        <v>817</v>
      </c>
      <c r="F209" s="5">
        <v>931</v>
      </c>
      <c r="M209" s="8">
        <v>9.8333333333333339</v>
      </c>
      <c r="N209" s="8">
        <v>11.733333333333333</v>
      </c>
      <c r="O209" s="8">
        <v>13.616666666666667</v>
      </c>
      <c r="P209" s="8">
        <v>15.516666666666667</v>
      </c>
      <c r="Q209" s="8"/>
    </row>
    <row r="210" spans="1:17" x14ac:dyDescent="0.2">
      <c r="A210" s="4" t="s">
        <v>200</v>
      </c>
      <c r="B210" s="4"/>
      <c r="C210" s="5">
        <v>413</v>
      </c>
      <c r="D210" s="5">
        <v>493</v>
      </c>
      <c r="E210" s="5">
        <v>572</v>
      </c>
      <c r="F210" s="5">
        <v>651</v>
      </c>
      <c r="M210" s="8">
        <v>6.8833333333333337</v>
      </c>
      <c r="N210" s="8">
        <v>8.2166666666666668</v>
      </c>
      <c r="O210" s="8">
        <v>9.5333333333333332</v>
      </c>
      <c r="P210" s="8">
        <v>10.85</v>
      </c>
      <c r="Q210" s="8"/>
    </row>
    <row r="211" spans="1:17" x14ac:dyDescent="0.2">
      <c r="A211" s="4" t="s">
        <v>201</v>
      </c>
      <c r="B211" s="4"/>
      <c r="C211" s="5">
        <v>413</v>
      </c>
      <c r="D211" s="5">
        <v>493</v>
      </c>
      <c r="E211" s="5">
        <v>572</v>
      </c>
      <c r="F211" s="5">
        <v>651</v>
      </c>
      <c r="M211" s="8">
        <v>6.8833333333333337</v>
      </c>
      <c r="N211" s="8">
        <v>8.2166666666666668</v>
      </c>
      <c r="O211" s="8">
        <v>9.5333333333333332</v>
      </c>
      <c r="P211" s="8">
        <v>10.85</v>
      </c>
      <c r="Q211" s="8"/>
    </row>
    <row r="212" spans="1:17" x14ac:dyDescent="0.2">
      <c r="A212" s="4" t="s">
        <v>202</v>
      </c>
      <c r="B212" s="4"/>
      <c r="C212" s="5">
        <v>590</v>
      </c>
      <c r="D212" s="5">
        <v>704</v>
      </c>
      <c r="E212" s="5">
        <v>817</v>
      </c>
      <c r="F212" s="5">
        <v>931</v>
      </c>
      <c r="M212" s="8">
        <v>9.8333333333333339</v>
      </c>
      <c r="N212" s="8">
        <v>11.733333333333333</v>
      </c>
      <c r="O212" s="8">
        <v>13.616666666666667</v>
      </c>
      <c r="P212" s="8">
        <v>15.516666666666667</v>
      </c>
      <c r="Q212" s="8"/>
    </row>
    <row r="213" spans="1:17" x14ac:dyDescent="0.2">
      <c r="A213" s="4" t="s">
        <v>203</v>
      </c>
      <c r="B213" s="4"/>
      <c r="C213" s="5">
        <v>649</v>
      </c>
      <c r="D213" s="5">
        <v>774</v>
      </c>
      <c r="E213" s="5">
        <v>899</v>
      </c>
      <c r="F213" s="5">
        <v>1024</v>
      </c>
      <c r="M213" s="8">
        <v>10.816666666666666</v>
      </c>
      <c r="N213" s="8">
        <v>12.9</v>
      </c>
      <c r="O213" s="8">
        <v>14.983333333333333</v>
      </c>
      <c r="P213" s="8">
        <v>17.066666666666666</v>
      </c>
      <c r="Q213" s="8"/>
    </row>
    <row r="214" spans="1:17" x14ac:dyDescent="0.2">
      <c r="A214" s="4" t="s">
        <v>204</v>
      </c>
      <c r="B214" s="4"/>
      <c r="C214" s="5">
        <v>354</v>
      </c>
      <c r="D214" s="5">
        <v>422</v>
      </c>
      <c r="E214" s="5">
        <v>490</v>
      </c>
      <c r="F214" s="5">
        <v>558</v>
      </c>
      <c r="M214" s="8">
        <v>5.9</v>
      </c>
      <c r="N214" s="8">
        <v>7.0333333333333332</v>
      </c>
      <c r="O214" s="8">
        <v>8.1666666666666661</v>
      </c>
      <c r="P214" s="8">
        <v>9.3000000000000007</v>
      </c>
      <c r="Q214" s="8"/>
    </row>
    <row r="215" spans="1:17" x14ac:dyDescent="0.2">
      <c r="A215" s="4" t="s">
        <v>205</v>
      </c>
      <c r="B215" s="4"/>
      <c r="C215" s="5">
        <v>472</v>
      </c>
      <c r="D215" s="5">
        <v>563</v>
      </c>
      <c r="E215" s="5">
        <v>654</v>
      </c>
      <c r="F215" s="5">
        <v>745</v>
      </c>
      <c r="M215" s="8">
        <v>7.8666666666666663</v>
      </c>
      <c r="N215" s="8">
        <v>9.3833333333333329</v>
      </c>
      <c r="O215" s="8">
        <v>10.9</v>
      </c>
      <c r="P215" s="8">
        <v>12.416666666666666</v>
      </c>
      <c r="Q215" s="8"/>
    </row>
    <row r="216" spans="1:17" x14ac:dyDescent="0.2">
      <c r="A216" s="4" t="s">
        <v>206</v>
      </c>
      <c r="B216" s="4"/>
      <c r="C216" s="5">
        <v>472</v>
      </c>
      <c r="D216" s="5">
        <v>563</v>
      </c>
      <c r="E216" s="5">
        <v>654</v>
      </c>
      <c r="F216" s="5">
        <v>745</v>
      </c>
      <c r="M216" s="8">
        <v>7.8666666666666663</v>
      </c>
      <c r="N216" s="8">
        <v>9.3833333333333329</v>
      </c>
      <c r="O216" s="8">
        <v>10.9</v>
      </c>
      <c r="P216" s="8">
        <v>12.416666666666666</v>
      </c>
      <c r="Q216" s="8"/>
    </row>
    <row r="217" spans="1:17" ht="25.2" x14ac:dyDescent="0.2">
      <c r="A217" s="4" t="s">
        <v>207</v>
      </c>
      <c r="B217" s="4"/>
      <c r="C217" s="5">
        <v>590</v>
      </c>
      <c r="D217" s="5">
        <v>704</v>
      </c>
      <c r="E217" s="5">
        <v>817</v>
      </c>
      <c r="F217" s="5">
        <v>931</v>
      </c>
      <c r="M217" s="8">
        <v>9.8333333333333339</v>
      </c>
      <c r="N217" s="8">
        <v>11.733333333333333</v>
      </c>
      <c r="O217" s="8">
        <v>13.616666666666667</v>
      </c>
      <c r="P217" s="8">
        <v>15.516666666666667</v>
      </c>
      <c r="Q217" s="8"/>
    </row>
    <row r="218" spans="1:17" x14ac:dyDescent="0.2">
      <c r="A218" s="4" t="s">
        <v>208</v>
      </c>
      <c r="B218" s="4"/>
      <c r="C218" s="5">
        <v>236</v>
      </c>
      <c r="D218" s="5">
        <v>281</v>
      </c>
      <c r="E218" s="5">
        <v>327</v>
      </c>
      <c r="F218" s="5">
        <v>372</v>
      </c>
      <c r="M218" s="8">
        <v>3.9333333333333331</v>
      </c>
      <c r="N218" s="8">
        <v>4.6833333333333336</v>
      </c>
      <c r="O218" s="8">
        <v>5.45</v>
      </c>
      <c r="P218" s="8">
        <v>6.2</v>
      </c>
      <c r="Q218" s="8"/>
    </row>
    <row r="219" spans="1:17" x14ac:dyDescent="0.2">
      <c r="A219" s="4" t="s">
        <v>209</v>
      </c>
      <c r="B219" s="4"/>
      <c r="C219" s="5">
        <v>236</v>
      </c>
      <c r="D219" s="5">
        <v>281</v>
      </c>
      <c r="E219" s="5">
        <v>327</v>
      </c>
      <c r="F219" s="5">
        <v>372</v>
      </c>
      <c r="M219" s="8">
        <v>3.9333333333333331</v>
      </c>
      <c r="N219" s="8">
        <v>4.6833333333333336</v>
      </c>
      <c r="O219" s="8">
        <v>5.45</v>
      </c>
      <c r="P219" s="8">
        <v>6.2</v>
      </c>
      <c r="Q219" s="8"/>
    </row>
    <row r="220" spans="1:17" x14ac:dyDescent="0.2">
      <c r="A220" s="4" t="s">
        <v>210</v>
      </c>
      <c r="B220" s="4"/>
      <c r="C220" s="5">
        <v>590</v>
      </c>
      <c r="D220" s="5">
        <v>704</v>
      </c>
      <c r="E220" s="5">
        <v>817</v>
      </c>
      <c r="F220" s="5">
        <v>931</v>
      </c>
      <c r="M220" s="8">
        <v>9.8333333333333339</v>
      </c>
      <c r="N220" s="8">
        <v>11.733333333333333</v>
      </c>
      <c r="O220" s="8">
        <v>13.616666666666667</v>
      </c>
      <c r="P220" s="8">
        <v>15.516666666666667</v>
      </c>
      <c r="Q220" s="8"/>
    </row>
    <row r="221" spans="1:17" x14ac:dyDescent="0.2">
      <c r="A221" s="4" t="s">
        <v>211</v>
      </c>
      <c r="B221" s="4"/>
      <c r="C221" s="5">
        <v>177</v>
      </c>
      <c r="D221" s="5">
        <v>211</v>
      </c>
      <c r="E221" s="5">
        <v>245</v>
      </c>
      <c r="F221" s="5">
        <v>279</v>
      </c>
      <c r="M221" s="8">
        <v>2.95</v>
      </c>
      <c r="N221" s="8">
        <v>3.5166666666666666</v>
      </c>
      <c r="O221" s="8">
        <v>4.083333333333333</v>
      </c>
      <c r="P221" s="8">
        <v>4.6500000000000004</v>
      </c>
      <c r="Q221" s="8"/>
    </row>
    <row r="222" spans="1:17" x14ac:dyDescent="0.2">
      <c r="A222" s="4" t="s">
        <v>212</v>
      </c>
      <c r="B222" s="4"/>
      <c r="C222" s="5">
        <v>472</v>
      </c>
      <c r="D222" s="5">
        <v>563</v>
      </c>
      <c r="E222" s="5">
        <v>654</v>
      </c>
      <c r="F222" s="5">
        <v>745</v>
      </c>
      <c r="M222" s="8">
        <v>7.8666666666666663</v>
      </c>
      <c r="N222" s="8">
        <v>9.3833333333333329</v>
      </c>
      <c r="O222" s="8">
        <v>10.9</v>
      </c>
      <c r="P222" s="8">
        <v>12.416666666666666</v>
      </c>
      <c r="Q222" s="8"/>
    </row>
    <row r="223" spans="1:17" x14ac:dyDescent="0.2">
      <c r="A223" s="4" t="s">
        <v>213</v>
      </c>
      <c r="B223" s="4"/>
      <c r="C223" s="5">
        <v>177</v>
      </c>
      <c r="D223" s="5">
        <v>211</v>
      </c>
      <c r="E223" s="5">
        <v>245</v>
      </c>
      <c r="F223" s="5">
        <v>279</v>
      </c>
      <c r="M223" s="8">
        <v>2.95</v>
      </c>
      <c r="N223" s="8">
        <v>3.5166666666666666</v>
      </c>
      <c r="O223" s="8">
        <v>4.083333333333333</v>
      </c>
      <c r="P223" s="8">
        <v>4.6500000000000004</v>
      </c>
      <c r="Q223" s="8"/>
    </row>
    <row r="224" spans="1:17" x14ac:dyDescent="0.2">
      <c r="A224" s="4" t="s">
        <v>214</v>
      </c>
      <c r="B224" s="4"/>
      <c r="C224" s="5">
        <v>325</v>
      </c>
      <c r="D224" s="5">
        <v>387</v>
      </c>
      <c r="E224" s="5">
        <v>449</v>
      </c>
      <c r="F224" s="5">
        <v>512</v>
      </c>
      <c r="M224" s="8">
        <v>5.416666666666667</v>
      </c>
      <c r="N224" s="8">
        <v>6.45</v>
      </c>
      <c r="O224" s="8">
        <v>7.4833333333333334</v>
      </c>
      <c r="P224" s="8">
        <v>8.5333333333333332</v>
      </c>
      <c r="Q224" s="8"/>
    </row>
    <row r="225" spans="1:17" x14ac:dyDescent="0.2">
      <c r="A225" s="4" t="s">
        <v>215</v>
      </c>
      <c r="B225" s="4"/>
      <c r="C225" s="5">
        <v>413</v>
      </c>
      <c r="D225" s="5">
        <v>493</v>
      </c>
      <c r="E225" s="5">
        <v>572</v>
      </c>
      <c r="F225" s="5">
        <v>651</v>
      </c>
      <c r="M225" s="8">
        <v>6.8833333333333337</v>
      </c>
      <c r="N225" s="8">
        <v>8.2166666666666668</v>
      </c>
      <c r="O225" s="8">
        <v>9.5333333333333332</v>
      </c>
      <c r="P225" s="8">
        <v>10.85</v>
      </c>
      <c r="Q225" s="8"/>
    </row>
    <row r="226" spans="1:17" x14ac:dyDescent="0.2">
      <c r="A226" s="4" t="s">
        <v>216</v>
      </c>
      <c r="B226" s="4"/>
      <c r="C226" s="5">
        <v>531</v>
      </c>
      <c r="D226" s="5">
        <v>633</v>
      </c>
      <c r="E226" s="5">
        <v>735</v>
      </c>
      <c r="F226" s="5">
        <v>838</v>
      </c>
      <c r="M226" s="8">
        <v>8.85</v>
      </c>
      <c r="N226" s="8">
        <v>10.55</v>
      </c>
      <c r="O226" s="8">
        <v>12.25</v>
      </c>
      <c r="P226" s="8">
        <v>13.966666666666667</v>
      </c>
      <c r="Q226" s="8"/>
    </row>
    <row r="227" spans="1:17" x14ac:dyDescent="0.2">
      <c r="A227" s="4" t="s">
        <v>217</v>
      </c>
      <c r="B227" s="4"/>
      <c r="C227" s="5">
        <v>885</v>
      </c>
      <c r="D227" s="5">
        <v>1056</v>
      </c>
      <c r="E227" s="5">
        <v>1226</v>
      </c>
      <c r="F227" s="5">
        <v>1396</v>
      </c>
      <c r="M227" s="8">
        <v>14.75</v>
      </c>
      <c r="N227" s="8">
        <v>17.600000000000001</v>
      </c>
      <c r="O227" s="8">
        <v>20.433333333333334</v>
      </c>
      <c r="P227" s="8">
        <v>23.266666666666666</v>
      </c>
      <c r="Q227" s="8"/>
    </row>
    <row r="228" spans="1:17" x14ac:dyDescent="0.2">
      <c r="A228" s="4" t="s">
        <v>218</v>
      </c>
      <c r="B228" s="4"/>
      <c r="C228" s="5">
        <v>413</v>
      </c>
      <c r="D228" s="5">
        <v>493</v>
      </c>
      <c r="E228" s="5">
        <v>572</v>
      </c>
      <c r="F228" s="5">
        <v>651</v>
      </c>
      <c r="M228" s="8">
        <v>6.8833333333333337</v>
      </c>
      <c r="N228" s="8">
        <v>8.2166666666666668</v>
      </c>
      <c r="O228" s="8">
        <v>9.5333333333333332</v>
      </c>
      <c r="P228" s="8">
        <v>10.85</v>
      </c>
      <c r="Q228" s="8"/>
    </row>
    <row r="229" spans="1:17" x14ac:dyDescent="0.2">
      <c r="A229" s="4" t="s">
        <v>219</v>
      </c>
      <c r="B229" s="4"/>
      <c r="C229" s="5">
        <v>472</v>
      </c>
      <c r="D229" s="5">
        <v>563</v>
      </c>
      <c r="E229" s="5">
        <v>654</v>
      </c>
      <c r="F229" s="5">
        <v>745</v>
      </c>
      <c r="M229" s="8">
        <v>7.8666666666666663</v>
      </c>
      <c r="N229" s="8">
        <v>9.3833333333333329</v>
      </c>
      <c r="O229" s="8">
        <v>10.9</v>
      </c>
      <c r="P229" s="8">
        <v>12.416666666666666</v>
      </c>
      <c r="Q229" s="8"/>
    </row>
    <row r="230" spans="1:17" x14ac:dyDescent="0.2">
      <c r="A230" s="4" t="s">
        <v>220</v>
      </c>
      <c r="B230" s="4"/>
      <c r="C230" s="5">
        <v>531</v>
      </c>
      <c r="D230" s="5">
        <v>633</v>
      </c>
      <c r="E230" s="5">
        <v>735</v>
      </c>
      <c r="F230" s="5">
        <v>838</v>
      </c>
      <c r="M230" s="8">
        <v>8.85</v>
      </c>
      <c r="N230" s="8">
        <v>10.55</v>
      </c>
      <c r="O230" s="8">
        <v>12.25</v>
      </c>
      <c r="P230" s="8">
        <v>13.966666666666667</v>
      </c>
      <c r="Q230" s="8"/>
    </row>
    <row r="231" spans="1:17" x14ac:dyDescent="0.2">
      <c r="A231" s="4" t="s">
        <v>221</v>
      </c>
      <c r="B231" s="4"/>
      <c r="C231" s="5">
        <v>826</v>
      </c>
      <c r="D231" s="5">
        <v>985</v>
      </c>
      <c r="E231" s="5">
        <v>1144</v>
      </c>
      <c r="F231" s="5">
        <v>1303</v>
      </c>
      <c r="M231" s="8">
        <v>13.766666666666667</v>
      </c>
      <c r="N231" s="8">
        <v>16.416666666666668</v>
      </c>
      <c r="O231" s="8">
        <v>19.066666666666666</v>
      </c>
      <c r="P231" s="8">
        <v>21.716666666666665</v>
      </c>
      <c r="Q231" s="8"/>
    </row>
    <row r="232" spans="1:17" x14ac:dyDescent="0.2">
      <c r="A232" s="4" t="s">
        <v>222</v>
      </c>
      <c r="B232" s="4"/>
      <c r="C232" s="5">
        <v>974</v>
      </c>
      <c r="D232" s="5">
        <v>1161</v>
      </c>
      <c r="E232" s="5">
        <v>1348</v>
      </c>
      <c r="F232" s="5">
        <v>1536</v>
      </c>
      <c r="M232" s="8">
        <v>16.233333333333334</v>
      </c>
      <c r="N232" s="8">
        <v>19.350000000000001</v>
      </c>
      <c r="O232" s="8">
        <v>22.466666666666665</v>
      </c>
      <c r="P232" s="8">
        <v>25.6</v>
      </c>
      <c r="Q232" s="8"/>
    </row>
    <row r="233" spans="1:17" x14ac:dyDescent="0.2">
      <c r="A233" s="4" t="s">
        <v>223</v>
      </c>
      <c r="B233" s="4"/>
      <c r="C233" s="5">
        <v>295</v>
      </c>
      <c r="D233" s="5">
        <v>352</v>
      </c>
      <c r="E233" s="5">
        <v>409</v>
      </c>
      <c r="F233" s="5">
        <v>465</v>
      </c>
      <c r="M233" s="8">
        <v>4.916666666666667</v>
      </c>
      <c r="N233" s="8">
        <v>5.8666666666666663</v>
      </c>
      <c r="O233" s="8">
        <v>6.8166666666666664</v>
      </c>
      <c r="P233" s="8">
        <v>7.75</v>
      </c>
      <c r="Q233" s="8"/>
    </row>
    <row r="234" spans="1:17" x14ac:dyDescent="0.2">
      <c r="A234" s="4" t="s">
        <v>224</v>
      </c>
      <c r="B234" s="4"/>
      <c r="C234" s="5">
        <v>354</v>
      </c>
      <c r="D234" s="5">
        <v>422</v>
      </c>
      <c r="E234" s="5">
        <v>490</v>
      </c>
      <c r="F234" s="5">
        <v>558</v>
      </c>
      <c r="M234" s="8">
        <v>5.9</v>
      </c>
      <c r="N234" s="8">
        <v>7.0333333333333332</v>
      </c>
      <c r="O234" s="8">
        <v>8.1666666666666661</v>
      </c>
      <c r="P234" s="8">
        <v>9.3000000000000007</v>
      </c>
      <c r="Q234" s="8"/>
    </row>
    <row r="235" spans="1:17" x14ac:dyDescent="0.2">
      <c r="A235" s="4" t="s">
        <v>225</v>
      </c>
      <c r="B235" s="4"/>
      <c r="C235" s="5">
        <v>472</v>
      </c>
      <c r="D235" s="5">
        <v>563</v>
      </c>
      <c r="E235" s="5">
        <v>654</v>
      </c>
      <c r="F235" s="5">
        <v>745</v>
      </c>
      <c r="M235" s="8">
        <v>7.8666666666666663</v>
      </c>
      <c r="N235" s="8">
        <v>9.3833333333333329</v>
      </c>
      <c r="O235" s="8">
        <v>10.9</v>
      </c>
      <c r="P235" s="8">
        <v>12.416666666666666</v>
      </c>
      <c r="Q235" s="8"/>
    </row>
    <row r="236" spans="1:17" x14ac:dyDescent="0.2">
      <c r="A236" s="4" t="s">
        <v>226</v>
      </c>
      <c r="B236" s="4"/>
      <c r="C236" s="5">
        <v>413</v>
      </c>
      <c r="D236" s="5">
        <v>493</v>
      </c>
      <c r="E236" s="5">
        <v>572</v>
      </c>
      <c r="F236" s="5">
        <v>651</v>
      </c>
      <c r="M236" s="8">
        <v>6.8833333333333337</v>
      </c>
      <c r="N236" s="8">
        <v>8.2166666666666668</v>
      </c>
      <c r="O236" s="8">
        <v>9.5333333333333332</v>
      </c>
      <c r="P236" s="8">
        <v>10.85</v>
      </c>
      <c r="Q236" s="8"/>
    </row>
    <row r="237" spans="1:17" x14ac:dyDescent="0.2">
      <c r="A237" s="4" t="s">
        <v>227</v>
      </c>
      <c r="B237" s="4"/>
      <c r="C237" s="5">
        <v>472</v>
      </c>
      <c r="D237" s="5">
        <v>563</v>
      </c>
      <c r="E237" s="5">
        <v>654</v>
      </c>
      <c r="F237" s="5">
        <v>745</v>
      </c>
      <c r="M237" s="8">
        <v>7.8666666666666663</v>
      </c>
      <c r="N237" s="8">
        <v>9.3833333333333329</v>
      </c>
      <c r="O237" s="8">
        <v>10.9</v>
      </c>
      <c r="P237" s="8">
        <v>12.416666666666666</v>
      </c>
      <c r="Q237" s="8"/>
    </row>
    <row r="238" spans="1:17" x14ac:dyDescent="0.2">
      <c r="A238" s="4" t="s">
        <v>228</v>
      </c>
      <c r="B238" s="4"/>
      <c r="C238" s="5">
        <v>207</v>
      </c>
      <c r="D238" s="5">
        <v>246</v>
      </c>
      <c r="E238" s="5">
        <v>286</v>
      </c>
      <c r="F238" s="5">
        <v>326</v>
      </c>
      <c r="M238" s="8">
        <v>3.45</v>
      </c>
      <c r="N238" s="8">
        <v>4.0999999999999996</v>
      </c>
      <c r="O238" s="8">
        <v>4.7666666666666666</v>
      </c>
      <c r="P238" s="8">
        <v>5.4333333333333336</v>
      </c>
      <c r="Q238" s="8"/>
    </row>
    <row r="239" spans="1:17" x14ac:dyDescent="0.2">
      <c r="A239" s="4" t="s">
        <v>229</v>
      </c>
      <c r="B239" s="4"/>
      <c r="C239" s="5">
        <v>207</v>
      </c>
      <c r="D239" s="5">
        <v>246</v>
      </c>
      <c r="E239" s="5">
        <v>286</v>
      </c>
      <c r="F239" s="5">
        <v>326</v>
      </c>
      <c r="M239" s="8">
        <v>3.45</v>
      </c>
      <c r="N239" s="8">
        <v>4.0999999999999996</v>
      </c>
      <c r="O239" s="8">
        <v>4.7666666666666666</v>
      </c>
      <c r="P239" s="8">
        <v>5.4333333333333336</v>
      </c>
      <c r="Q239" s="8"/>
    </row>
    <row r="240" spans="1:17" x14ac:dyDescent="0.2">
      <c r="A240" s="4" t="s">
        <v>230</v>
      </c>
      <c r="B240" s="4"/>
      <c r="C240" s="5">
        <v>295</v>
      </c>
      <c r="D240" s="5">
        <v>352</v>
      </c>
      <c r="E240" s="5">
        <v>409</v>
      </c>
      <c r="F240" s="5">
        <v>465</v>
      </c>
      <c r="M240" s="8">
        <v>4.916666666666667</v>
      </c>
      <c r="N240" s="8">
        <v>5.8666666666666663</v>
      </c>
      <c r="O240" s="8">
        <v>6.8166666666666664</v>
      </c>
      <c r="P240" s="8">
        <v>7.75</v>
      </c>
      <c r="Q240" s="8"/>
    </row>
    <row r="241" spans="1:17" x14ac:dyDescent="0.2">
      <c r="A241" s="4" t="s">
        <v>231</v>
      </c>
      <c r="B241" s="4"/>
      <c r="C241" s="5">
        <v>266</v>
      </c>
      <c r="D241" s="5">
        <v>317</v>
      </c>
      <c r="E241" s="5">
        <v>368</v>
      </c>
      <c r="F241" s="5">
        <v>419</v>
      </c>
      <c r="M241" s="8">
        <v>4.4333333333333336</v>
      </c>
      <c r="N241" s="8">
        <v>5.2833333333333332</v>
      </c>
      <c r="O241" s="8">
        <v>6.1333333333333337</v>
      </c>
      <c r="P241" s="8">
        <v>6.9833333333333334</v>
      </c>
      <c r="Q241" s="8"/>
    </row>
    <row r="242" spans="1:17" x14ac:dyDescent="0.2">
      <c r="A242" s="4" t="s">
        <v>232</v>
      </c>
      <c r="B242" s="4"/>
      <c r="C242" s="5">
        <v>148</v>
      </c>
      <c r="D242" s="5">
        <v>176</v>
      </c>
      <c r="E242" s="5">
        <v>204</v>
      </c>
      <c r="F242" s="5">
        <v>233</v>
      </c>
      <c r="M242" s="8">
        <v>2.4666666666666668</v>
      </c>
      <c r="N242" s="8">
        <v>2.9333333333333331</v>
      </c>
      <c r="O242" s="8">
        <v>3.4</v>
      </c>
      <c r="P242" s="8">
        <v>3.8833333333333333</v>
      </c>
      <c r="Q242" s="8"/>
    </row>
    <row r="243" spans="1:17" x14ac:dyDescent="0.2">
      <c r="A243" s="4" t="s">
        <v>233</v>
      </c>
      <c r="B243" s="4"/>
      <c r="C243" s="5">
        <v>236</v>
      </c>
      <c r="D243" s="5">
        <v>281</v>
      </c>
      <c r="E243" s="5">
        <v>327</v>
      </c>
      <c r="F243" s="5">
        <v>372</v>
      </c>
      <c r="M243" s="8">
        <v>3.9333333333333331</v>
      </c>
      <c r="N243" s="8">
        <v>4.6833333333333336</v>
      </c>
      <c r="O243" s="8">
        <v>5.45</v>
      </c>
      <c r="P243" s="8">
        <v>6.2</v>
      </c>
      <c r="Q243" s="8"/>
    </row>
    <row r="244" spans="1:17" x14ac:dyDescent="0.2">
      <c r="A244" s="4" t="s">
        <v>234</v>
      </c>
      <c r="B244" s="4"/>
      <c r="C244" s="5">
        <v>207</v>
      </c>
      <c r="D244" s="5">
        <v>246</v>
      </c>
      <c r="E244" s="5">
        <v>286</v>
      </c>
      <c r="F244" s="5">
        <v>326</v>
      </c>
      <c r="M244" s="8">
        <v>3.45</v>
      </c>
      <c r="N244" s="8">
        <v>4.0999999999999996</v>
      </c>
      <c r="O244" s="8">
        <v>4.7666666666666666</v>
      </c>
      <c r="P244" s="8">
        <v>5.4333333333333336</v>
      </c>
      <c r="Q244" s="8"/>
    </row>
    <row r="245" spans="1:17" x14ac:dyDescent="0.2">
      <c r="A245" s="4" t="s">
        <v>235</v>
      </c>
      <c r="B245" s="4"/>
      <c r="C245" s="5">
        <v>325</v>
      </c>
      <c r="D245" s="5">
        <v>387</v>
      </c>
      <c r="E245" s="5">
        <v>449</v>
      </c>
      <c r="F245" s="5">
        <v>512</v>
      </c>
      <c r="M245" s="8">
        <v>5.416666666666667</v>
      </c>
      <c r="N245" s="8">
        <v>6.45</v>
      </c>
      <c r="O245" s="8">
        <v>7.4833333333333334</v>
      </c>
      <c r="P245" s="8">
        <v>8.5333333333333332</v>
      </c>
      <c r="Q245" s="8"/>
    </row>
    <row r="246" spans="1:17" x14ac:dyDescent="0.2">
      <c r="A246" s="4" t="s">
        <v>236</v>
      </c>
      <c r="B246" s="4"/>
      <c r="C246" s="5">
        <v>148</v>
      </c>
      <c r="D246" s="5">
        <v>176</v>
      </c>
      <c r="E246" s="5">
        <v>204</v>
      </c>
      <c r="F246" s="5">
        <v>233</v>
      </c>
      <c r="M246" s="8">
        <v>2.4666666666666668</v>
      </c>
      <c r="N246" s="8">
        <v>2.9333333333333331</v>
      </c>
      <c r="O246" s="8">
        <v>3.4</v>
      </c>
      <c r="P246" s="8">
        <v>3.8833333333333333</v>
      </c>
      <c r="Q246" s="8"/>
    </row>
    <row r="247" spans="1:17" x14ac:dyDescent="0.2">
      <c r="A247" s="4" t="s">
        <v>237</v>
      </c>
      <c r="B247" s="4"/>
      <c r="C247" s="5">
        <v>207</v>
      </c>
      <c r="D247" s="5">
        <v>246</v>
      </c>
      <c r="E247" s="5">
        <v>286</v>
      </c>
      <c r="F247" s="5">
        <v>326</v>
      </c>
      <c r="M247" s="8">
        <v>3.45</v>
      </c>
      <c r="N247" s="8">
        <v>4.0999999999999996</v>
      </c>
      <c r="O247" s="8">
        <v>4.7666666666666666</v>
      </c>
      <c r="P247" s="8">
        <v>5.4333333333333336</v>
      </c>
      <c r="Q247" s="8"/>
    </row>
    <row r="248" spans="1:17" x14ac:dyDescent="0.2">
      <c r="A248" s="4" t="s">
        <v>238</v>
      </c>
      <c r="B248" s="4"/>
      <c r="C248" s="5">
        <v>177</v>
      </c>
      <c r="D248" s="5">
        <v>211</v>
      </c>
      <c r="E248" s="5">
        <v>245</v>
      </c>
      <c r="F248" s="5">
        <v>279</v>
      </c>
      <c r="M248" s="8">
        <v>2.95</v>
      </c>
      <c r="N248" s="8">
        <v>3.5166666666666666</v>
      </c>
      <c r="O248" s="8">
        <v>4.083333333333333</v>
      </c>
      <c r="P248" s="8">
        <v>4.6500000000000004</v>
      </c>
      <c r="Q248" s="8"/>
    </row>
    <row r="249" spans="1:17" x14ac:dyDescent="0.2">
      <c r="A249" s="4" t="s">
        <v>239</v>
      </c>
      <c r="B249" s="4"/>
      <c r="C249" s="5">
        <v>354</v>
      </c>
      <c r="D249" s="5">
        <v>422</v>
      </c>
      <c r="E249" s="5">
        <v>490</v>
      </c>
      <c r="F249" s="5">
        <v>558</v>
      </c>
      <c r="M249" s="8">
        <v>5.9</v>
      </c>
      <c r="N249" s="8">
        <v>7.0333333333333332</v>
      </c>
      <c r="O249" s="8">
        <v>8.1666666666666661</v>
      </c>
      <c r="P249" s="8">
        <v>9.3000000000000007</v>
      </c>
      <c r="Q249" s="8"/>
    </row>
    <row r="250" spans="1:17" x14ac:dyDescent="0.2">
      <c r="A250" s="4" t="s">
        <v>240</v>
      </c>
      <c r="B250" s="4"/>
      <c r="C250" s="5">
        <v>254</v>
      </c>
      <c r="D250" s="5">
        <v>303</v>
      </c>
      <c r="E250" s="5">
        <v>351</v>
      </c>
      <c r="F250" s="5">
        <v>400</v>
      </c>
      <c r="M250" s="8">
        <v>4.2333333333333334</v>
      </c>
      <c r="N250" s="8">
        <v>5.05</v>
      </c>
      <c r="O250" s="8">
        <v>5.85</v>
      </c>
      <c r="P250" s="8">
        <v>6.666666666666667</v>
      </c>
      <c r="Q250" s="8"/>
    </row>
    <row r="251" spans="1:17" x14ac:dyDescent="0.2">
      <c r="A251" s="4" t="s">
        <v>241</v>
      </c>
      <c r="B251" s="4"/>
      <c r="C251" s="5">
        <v>236</v>
      </c>
      <c r="D251" s="5">
        <v>281</v>
      </c>
      <c r="E251" s="5">
        <v>327</v>
      </c>
      <c r="F251" s="5">
        <v>372</v>
      </c>
      <c r="M251" s="8">
        <v>3.9333333333333331</v>
      </c>
      <c r="N251" s="8">
        <v>4.6833333333333336</v>
      </c>
      <c r="O251" s="8">
        <v>5.45</v>
      </c>
      <c r="P251" s="8">
        <v>6.2</v>
      </c>
      <c r="Q251" s="8"/>
    </row>
    <row r="252" spans="1:17" x14ac:dyDescent="0.2">
      <c r="A252" s="4" t="s">
        <v>242</v>
      </c>
      <c r="B252" s="4"/>
      <c r="C252" s="5">
        <v>236</v>
      </c>
      <c r="D252" s="5">
        <v>281</v>
      </c>
      <c r="E252" s="5">
        <v>327</v>
      </c>
      <c r="F252" s="5">
        <v>372</v>
      </c>
      <c r="M252" s="8">
        <v>3.9333333333333331</v>
      </c>
      <c r="N252" s="8">
        <v>4.6833333333333336</v>
      </c>
      <c r="O252" s="8">
        <v>5.45</v>
      </c>
      <c r="P252" s="8">
        <v>6.2</v>
      </c>
      <c r="Q252" s="8"/>
    </row>
    <row r="253" spans="1:17" x14ac:dyDescent="0.2">
      <c r="A253" s="4" t="s">
        <v>243</v>
      </c>
      <c r="B253" s="4"/>
      <c r="C253" s="5">
        <v>89</v>
      </c>
      <c r="D253" s="5">
        <v>106</v>
      </c>
      <c r="E253" s="5">
        <v>123</v>
      </c>
      <c r="F253" s="5">
        <v>140</v>
      </c>
      <c r="M253" s="8">
        <v>1.4833333333333334</v>
      </c>
      <c r="N253" s="8">
        <v>1.7666666666666666</v>
      </c>
      <c r="O253" s="8">
        <v>2.0499999999999998</v>
      </c>
      <c r="P253" s="8">
        <v>2.3333333333333335</v>
      </c>
      <c r="Q253" s="8"/>
    </row>
    <row r="254" spans="1:17" x14ac:dyDescent="0.2">
      <c r="A254" s="4" t="s">
        <v>244</v>
      </c>
      <c r="B254" s="4"/>
      <c r="C254" s="5">
        <v>266</v>
      </c>
      <c r="D254" s="5">
        <v>317</v>
      </c>
      <c r="E254" s="5">
        <v>368</v>
      </c>
      <c r="F254" s="5">
        <v>419</v>
      </c>
      <c r="M254" s="8">
        <v>4.4333333333333336</v>
      </c>
      <c r="N254" s="8">
        <v>5.2833333333333332</v>
      </c>
      <c r="O254" s="8">
        <v>6.1333333333333337</v>
      </c>
      <c r="P254" s="8">
        <v>6.9833333333333334</v>
      </c>
      <c r="Q254" s="8"/>
    </row>
    <row r="255" spans="1:17" x14ac:dyDescent="0.2">
      <c r="A255" s="4" t="s">
        <v>245</v>
      </c>
      <c r="B255" s="4"/>
      <c r="C255" s="5">
        <v>207</v>
      </c>
      <c r="D255" s="5">
        <v>246</v>
      </c>
      <c r="E255" s="5">
        <v>286</v>
      </c>
      <c r="F255" s="5">
        <v>326</v>
      </c>
      <c r="M255" s="8">
        <v>3.45</v>
      </c>
      <c r="N255" s="8">
        <v>4.0999999999999996</v>
      </c>
      <c r="O255" s="8">
        <v>4.7666666666666666</v>
      </c>
      <c r="P255" s="8">
        <v>5.4333333333333336</v>
      </c>
      <c r="Q255" s="8"/>
    </row>
    <row r="256" spans="1:17" x14ac:dyDescent="0.2">
      <c r="A256" s="4" t="s">
        <v>246</v>
      </c>
      <c r="B256" s="4"/>
      <c r="C256" s="5">
        <v>472</v>
      </c>
      <c r="D256" s="5">
        <v>563</v>
      </c>
      <c r="E256" s="5">
        <v>654</v>
      </c>
      <c r="F256" s="5">
        <v>745</v>
      </c>
      <c r="M256" s="8">
        <v>7.8666666666666663</v>
      </c>
      <c r="N256" s="8">
        <v>9.3833333333333329</v>
      </c>
      <c r="O256" s="8">
        <v>10.9</v>
      </c>
      <c r="P256" s="8">
        <v>12.416666666666666</v>
      </c>
      <c r="Q256" s="8"/>
    </row>
    <row r="257" spans="1:17" x14ac:dyDescent="0.2">
      <c r="A257" s="4" t="s">
        <v>247</v>
      </c>
      <c r="B257" s="4"/>
      <c r="C257" s="5">
        <v>472</v>
      </c>
      <c r="D257" s="5">
        <v>563</v>
      </c>
      <c r="E257" s="5">
        <v>654</v>
      </c>
      <c r="F257" s="5">
        <v>745</v>
      </c>
      <c r="M257" s="8">
        <v>7.8666666666666663</v>
      </c>
      <c r="N257" s="8">
        <v>9.3833333333333329</v>
      </c>
      <c r="O257" s="8">
        <v>10.9</v>
      </c>
      <c r="P257" s="8">
        <v>12.416666666666666</v>
      </c>
      <c r="Q257" s="8"/>
    </row>
    <row r="258" spans="1:17" x14ac:dyDescent="0.2">
      <c r="A258" s="4" t="s">
        <v>248</v>
      </c>
      <c r="B258" s="4"/>
      <c r="C258" s="5">
        <v>207</v>
      </c>
      <c r="D258" s="5">
        <v>246</v>
      </c>
      <c r="E258" s="5">
        <v>286</v>
      </c>
      <c r="F258" s="5">
        <v>326</v>
      </c>
      <c r="M258" s="8">
        <v>3.45</v>
      </c>
      <c r="N258" s="8">
        <v>4.0999999999999996</v>
      </c>
      <c r="O258" s="8">
        <v>4.7666666666666666</v>
      </c>
      <c r="P258" s="8">
        <v>5.4333333333333336</v>
      </c>
      <c r="Q258" s="8"/>
    </row>
    <row r="259" spans="1:17" x14ac:dyDescent="0.2">
      <c r="A259" s="4" t="s">
        <v>249</v>
      </c>
      <c r="B259" s="4"/>
      <c r="C259" s="5">
        <v>148</v>
      </c>
      <c r="D259" s="5">
        <v>176</v>
      </c>
      <c r="E259" s="5">
        <v>204</v>
      </c>
      <c r="F259" s="5">
        <v>233</v>
      </c>
      <c r="M259" s="8">
        <v>2.4666666666666668</v>
      </c>
      <c r="N259" s="8">
        <v>2.9333333333333331</v>
      </c>
      <c r="O259" s="8">
        <v>3.4</v>
      </c>
      <c r="P259" s="8">
        <v>3.8833333333333333</v>
      </c>
      <c r="Q259" s="8"/>
    </row>
    <row r="260" spans="1:17" x14ac:dyDescent="0.2">
      <c r="A260" s="4" t="s">
        <v>250</v>
      </c>
      <c r="B260" s="4"/>
      <c r="C260" s="5">
        <v>177</v>
      </c>
      <c r="D260" s="5">
        <v>211</v>
      </c>
      <c r="E260" s="5">
        <v>245</v>
      </c>
      <c r="F260" s="5">
        <v>279</v>
      </c>
      <c r="M260" s="8">
        <v>2.95</v>
      </c>
      <c r="N260" s="8">
        <v>3.5166666666666666</v>
      </c>
      <c r="O260" s="8">
        <v>4.083333333333333</v>
      </c>
      <c r="P260" s="8">
        <v>4.6500000000000004</v>
      </c>
      <c r="Q260" s="8"/>
    </row>
    <row r="261" spans="1:17" x14ac:dyDescent="0.2">
      <c r="A261" s="4" t="s">
        <v>251</v>
      </c>
      <c r="B261" s="4"/>
      <c r="C261" s="5">
        <v>236</v>
      </c>
      <c r="D261" s="5">
        <v>281</v>
      </c>
      <c r="E261" s="5">
        <v>327</v>
      </c>
      <c r="F261" s="5">
        <v>372</v>
      </c>
      <c r="M261" s="8">
        <v>3.9333333333333331</v>
      </c>
      <c r="N261" s="8">
        <v>4.6833333333333336</v>
      </c>
      <c r="O261" s="8">
        <v>5.45</v>
      </c>
      <c r="P261" s="8">
        <v>6.2</v>
      </c>
      <c r="Q261" s="8"/>
    </row>
    <row r="262" spans="1:17" ht="25.2" x14ac:dyDescent="0.2">
      <c r="A262" s="4" t="s">
        <v>252</v>
      </c>
      <c r="B262" s="4"/>
      <c r="C262" s="5">
        <v>236</v>
      </c>
      <c r="D262" s="5">
        <v>281</v>
      </c>
      <c r="E262" s="5">
        <v>327</v>
      </c>
      <c r="F262" s="5">
        <v>372</v>
      </c>
      <c r="M262" s="8">
        <v>3.9333333333333331</v>
      </c>
      <c r="N262" s="8">
        <v>4.6833333333333336</v>
      </c>
      <c r="O262" s="8">
        <v>5.45</v>
      </c>
      <c r="P262" s="8">
        <v>6.2</v>
      </c>
      <c r="Q262" s="8"/>
    </row>
    <row r="263" spans="1:17" x14ac:dyDescent="0.2">
      <c r="A263" s="4" t="s">
        <v>253</v>
      </c>
      <c r="B263" s="4"/>
      <c r="C263" s="5">
        <v>384</v>
      </c>
      <c r="D263" s="5">
        <v>457</v>
      </c>
      <c r="E263" s="5">
        <v>531</v>
      </c>
      <c r="F263" s="5">
        <v>605</v>
      </c>
      <c r="M263" s="8">
        <v>6.4</v>
      </c>
      <c r="N263" s="8">
        <v>7.6166666666666663</v>
      </c>
      <c r="O263" s="8">
        <v>8.85</v>
      </c>
      <c r="P263" s="8">
        <v>10.083333333333334</v>
      </c>
      <c r="Q263" s="8"/>
    </row>
    <row r="264" spans="1:17" x14ac:dyDescent="0.2">
      <c r="A264" s="6"/>
      <c r="B264" s="6"/>
    </row>
    <row r="265" spans="1:17" ht="63" x14ac:dyDescent="0.2">
      <c r="A265" s="7" t="s">
        <v>254</v>
      </c>
      <c r="B265" s="7"/>
    </row>
  </sheetData>
  <hyperlinks>
    <hyperlink ref="S3" r:id="rId1" xr:uid="{B5120E84-2C75-48D8-8424-31DC6B9F754B}"/>
    <hyperlink ref="Q5" r:id="rId2" xr:uid="{B4CDAC22-929F-42FB-A3CF-C36231FAAD17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CAAB-A77D-403A-ADD1-90EFC58F082F}">
  <dimension ref="A1:P11"/>
  <sheetViews>
    <sheetView tabSelected="1" workbookViewId="0">
      <selection activeCell="J7" sqref="J7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8" bestFit="1" customWidth="1"/>
    <col min="4" max="4" width="12.109375" bestFit="1" customWidth="1"/>
    <col min="11" max="11" width="26.77734375" bestFit="1" customWidth="1"/>
  </cols>
  <sheetData>
    <row r="1" spans="1:16" x14ac:dyDescent="0.3">
      <c r="A1" s="2" t="s">
        <v>269</v>
      </c>
      <c r="B1" s="2" t="s">
        <v>272</v>
      </c>
      <c r="C1" s="2" t="s">
        <v>263</v>
      </c>
      <c r="D1" s="2" t="s">
        <v>265</v>
      </c>
      <c r="E1" s="10" t="s">
        <v>274</v>
      </c>
      <c r="F1" s="10" t="s">
        <v>259</v>
      </c>
      <c r="G1" s="10" t="s">
        <v>260</v>
      </c>
      <c r="H1" s="10" t="s">
        <v>261</v>
      </c>
      <c r="I1" s="10" t="s">
        <v>262</v>
      </c>
      <c r="J1" s="10" t="s">
        <v>277</v>
      </c>
      <c r="K1" s="8" t="s">
        <v>267</v>
      </c>
    </row>
    <row r="2" spans="1:16" x14ac:dyDescent="0.3">
      <c r="A2" s="2" t="s">
        <v>270</v>
      </c>
      <c r="B2" s="2" t="s">
        <v>270</v>
      </c>
      <c r="C2" s="2" t="s">
        <v>282</v>
      </c>
      <c r="D2" s="2" t="s">
        <v>276</v>
      </c>
      <c r="E2" s="8">
        <v>7</v>
      </c>
      <c r="F2" s="8">
        <v>8</v>
      </c>
      <c r="G2" s="8">
        <v>10</v>
      </c>
      <c r="H2" s="8">
        <v>11</v>
      </c>
      <c r="I2" s="8">
        <v>13</v>
      </c>
      <c r="J2" s="8">
        <v>14</v>
      </c>
      <c r="K2" s="9" t="s">
        <v>268</v>
      </c>
    </row>
    <row r="3" spans="1:16" x14ac:dyDescent="0.3">
      <c r="A3" s="2" t="s">
        <v>278</v>
      </c>
      <c r="B3" s="2" t="s">
        <v>273</v>
      </c>
      <c r="C3" s="2" t="s">
        <v>275</v>
      </c>
      <c r="D3" s="2" t="s">
        <v>276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268</v>
      </c>
    </row>
    <row r="4" spans="1:16" x14ac:dyDescent="0.3">
      <c r="A4" s="2" t="s">
        <v>281</v>
      </c>
      <c r="B4" s="2" t="s">
        <v>280</v>
      </c>
      <c r="C4" s="2" t="s">
        <v>282</v>
      </c>
      <c r="D4" s="2" t="s">
        <v>276</v>
      </c>
      <c r="E4" s="8">
        <v>4</v>
      </c>
      <c r="F4" s="8">
        <v>4</v>
      </c>
      <c r="G4" s="8">
        <v>5</v>
      </c>
      <c r="H4" s="8">
        <v>6</v>
      </c>
      <c r="I4" s="8">
        <v>7</v>
      </c>
      <c r="J4" s="8">
        <v>7</v>
      </c>
      <c r="K4" s="9" t="s">
        <v>268</v>
      </c>
    </row>
    <row r="5" spans="1:16" x14ac:dyDescent="0.3">
      <c r="A5" s="2" t="s">
        <v>279</v>
      </c>
      <c r="B5" s="2"/>
      <c r="C5" s="2" t="s">
        <v>282</v>
      </c>
      <c r="D5" s="2" t="s">
        <v>276</v>
      </c>
      <c r="E5" s="8"/>
      <c r="F5" s="8"/>
      <c r="G5" s="8"/>
      <c r="H5" s="8"/>
      <c r="I5" s="8"/>
      <c r="J5" s="8"/>
      <c r="K5" s="8"/>
    </row>
    <row r="6" spans="1:16" x14ac:dyDescent="0.3">
      <c r="A6" s="2" t="s">
        <v>283</v>
      </c>
      <c r="B6" s="2" t="s">
        <v>286</v>
      </c>
      <c r="C6" s="2" t="s">
        <v>282</v>
      </c>
      <c r="D6" s="2" t="s">
        <v>276</v>
      </c>
      <c r="E6" s="8">
        <f>53.87/5</f>
        <v>10.773999999999999</v>
      </c>
      <c r="F6" s="8">
        <f>58.74/5</f>
        <v>11.748000000000001</v>
      </c>
      <c r="G6" s="8">
        <f>64.58/5</f>
        <v>12.916</v>
      </c>
      <c r="H6" s="8">
        <f>71.14/5</f>
        <v>14.228</v>
      </c>
      <c r="I6" s="8">
        <f>76.99/5</f>
        <v>15.398</v>
      </c>
      <c r="J6" s="8">
        <f>80.87/5</f>
        <v>16.173999999999999</v>
      </c>
      <c r="K6" s="11" t="s">
        <v>287</v>
      </c>
    </row>
    <row r="7" spans="1:16" x14ac:dyDescent="0.3">
      <c r="B7" s="2"/>
      <c r="C7" s="2"/>
      <c r="D7" s="2"/>
      <c r="E7" s="8"/>
      <c r="F7" s="8"/>
      <c r="G7" s="8"/>
      <c r="H7" s="8"/>
      <c r="I7" s="8"/>
      <c r="J7" s="8"/>
      <c r="K7" s="8"/>
    </row>
    <row r="10" spans="1:16" x14ac:dyDescent="0.3">
      <c r="E10">
        <v>110.23099999999999</v>
      </c>
      <c r="F10">
        <v>130.07300000000001</v>
      </c>
      <c r="G10">
        <v>154.32400000000001</v>
      </c>
      <c r="H10">
        <v>180.779</v>
      </c>
      <c r="I10">
        <v>205.03</v>
      </c>
      <c r="J10">
        <v>220.46199999999999</v>
      </c>
    </row>
    <row r="11" spans="1:16" x14ac:dyDescent="0.3">
      <c r="O11" t="s">
        <v>284</v>
      </c>
      <c r="P11" t="s">
        <v>285</v>
      </c>
    </row>
  </sheetData>
  <hyperlinks>
    <hyperlink ref="K2" r:id="rId1" xr:uid="{258221B8-E3E8-4C9C-96A9-85CDE71041D2}"/>
    <hyperlink ref="K3:K4" r:id="rId2" display="https://burned-calories.com/" xr:uid="{75069E4F-8058-4B6F-B359-2180119F1F55}"/>
    <hyperlink ref="K6" r:id="rId3" xr:uid="{4F1BC84B-6AF5-4A87-AD0C-E3E18B559E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David Alcantara</dc:creator>
  <cp:lastModifiedBy>Manuel David Alcantara</cp:lastModifiedBy>
  <dcterms:created xsi:type="dcterms:W3CDTF">2023-04-15T22:21:52Z</dcterms:created>
  <dcterms:modified xsi:type="dcterms:W3CDTF">2023-04-15T23:09:28Z</dcterms:modified>
</cp:coreProperties>
</file>