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ve Dam" sheetId="1" r:id="rId4"/>
    <sheet state="visible" name="Below Dam" sheetId="2" r:id="rId5"/>
    <sheet state="visible" name="Unregulated" sheetId="3" r:id="rId6"/>
    <sheet state="visible" name="Hec Ra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7">
      <text>
        <t xml:space="preserve">north fork
	-Maddee Rubenson</t>
      </text>
    </comment>
    <comment authorId="0" ref="H117">
      <text>
        <t xml:space="preserve">middle fork
	-Maddee Rubenson</t>
      </text>
    </comment>
    <comment authorId="0" ref="G117">
      <text>
        <t xml:space="preserve">south fork
	-Maddee Rubenson</t>
      </text>
    </comment>
    <comment authorId="0" ref="H79">
      <text>
        <t xml:space="preserve">south fork
	-Maddee Rubenson</t>
      </text>
    </comment>
    <comment authorId="0" ref="G79">
      <text>
        <t xml:space="preserve">north fork
	-Maddee Rubenson</t>
      </text>
    </comment>
    <comment authorId="0" ref="G51">
      <text>
        <t xml:space="preserve">clear creek dam
	-Maddee Rubenson</t>
      </text>
    </comment>
    <comment authorId="0" ref="H2">
      <text>
        <t xml:space="preserve">pardee dam
	-Maddee Rubenson</t>
      </text>
    </comment>
    <comment authorId="0" ref="G2">
      <text>
        <t xml:space="preserve">Camanche Reservoir
	-Maddee Rubenson</t>
      </text>
    </comment>
  </commentList>
</comments>
</file>

<file path=xl/sharedStrings.xml><?xml version="1.0" encoding="utf-8"?>
<sst xmlns="http://schemas.openxmlformats.org/spreadsheetml/2006/main" count="720" uniqueCount="54">
  <si>
    <t>River</t>
  </si>
  <si>
    <t>Width measurements</t>
  </si>
  <si>
    <t>Inflection Point Area</t>
  </si>
  <si>
    <t>River distance covered</t>
  </si>
  <si>
    <t>River Length (feet)</t>
  </si>
  <si>
    <t>River length (miles)</t>
  </si>
  <si>
    <t>dam length 1 (feet)</t>
  </si>
  <si>
    <t>dam length 2 (feet)</t>
  </si>
  <si>
    <t>Mokelumne River</t>
  </si>
  <si>
    <t>Tuolumne River</t>
  </si>
  <si>
    <t>Clear Creek</t>
  </si>
  <si>
    <t>Upper Sacramento River</t>
  </si>
  <si>
    <t>American River</t>
  </si>
  <si>
    <t>Stony Creek</t>
  </si>
  <si>
    <t>Feather River</t>
  </si>
  <si>
    <t>Yuba River</t>
  </si>
  <si>
    <t>Upper San Joaquin River</t>
  </si>
  <si>
    <t>In report it says this value includes the mainstem San Joaquin river above confluence, we did not include this</t>
  </si>
  <si>
    <t>Merced River</t>
  </si>
  <si>
    <t>Stanislaus River</t>
  </si>
  <si>
    <t>McCloud River</t>
  </si>
  <si>
    <t>Pit River</t>
  </si>
  <si>
    <t>Lower San Joaquin River</t>
  </si>
  <si>
    <t>minus 6.109 miles due to reservoir</t>
  </si>
  <si>
    <t>Cow Creek</t>
  </si>
  <si>
    <t>Elder Creek</t>
  </si>
  <si>
    <t>Paynes Creek</t>
  </si>
  <si>
    <t>Thomes Creek</t>
  </si>
  <si>
    <t>Cosumnes River</t>
  </si>
  <si>
    <t xml:space="preserve">North Delta </t>
  </si>
  <si>
    <t>South Delta</t>
  </si>
  <si>
    <t>Mill Creek</t>
  </si>
  <si>
    <t>Deer Creek</t>
  </si>
  <si>
    <t>Cottonwood Creek</t>
  </si>
  <si>
    <t>Butte Creek</t>
  </si>
  <si>
    <t>Big Chico Creek</t>
  </si>
  <si>
    <t>Bear Creek</t>
  </si>
  <si>
    <t>Battle Creek</t>
  </si>
  <si>
    <t>Antelope Creek</t>
  </si>
  <si>
    <t>Calaveras River</t>
  </si>
  <si>
    <t>Bear River</t>
  </si>
  <si>
    <t>HEC RAS Channel Area for Median Flow during Rearing (acres)</t>
  </si>
  <si>
    <t>HEC RAS Channel Area for Median Flow during Spawning (acres)</t>
  </si>
  <si>
    <t>projected WSE area (acres)</t>
  </si>
  <si>
    <t>Channel width</t>
  </si>
  <si>
    <t>Channel length</t>
  </si>
  <si>
    <t>Channel Length (miles)</t>
  </si>
  <si>
    <t>HQT</t>
  </si>
  <si>
    <t>Gradient</t>
  </si>
  <si>
    <t>Valley Lowland (&lt;0.04%)</t>
  </si>
  <si>
    <t>Valley Foothill (&gt;0.04%)</t>
  </si>
  <si>
    <t>Upper-mid Sacramento River</t>
  </si>
  <si>
    <t>Lower-mid Sacramento River</t>
  </si>
  <si>
    <t>Lower Sacramento River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</si>
</sst>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3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4" xfId="0" applyFont="1" applyNumberFormat="1"/>
    <xf borderId="0" fillId="0" fontId="2" numFmtId="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3" numFmtId="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63"/>
    <col customWidth="1" min="2" max="2" width="23.38"/>
    <col customWidth="1" min="3" max="3" width="15.88"/>
    <col customWidth="1" min="4" max="4" width="18.0"/>
    <col customWidth="1" min="7" max="7" width="16.5"/>
    <col customWidth="1" min="8" max="8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v>79.43</v>
      </c>
      <c r="C2" s="3">
        <v>4963479.64024</v>
      </c>
      <c r="D2" s="3">
        <v>12102.22</v>
      </c>
      <c r="E2" s="4">
        <v>147840.0</v>
      </c>
      <c r="F2" s="4">
        <f t="shared" ref="F2:F116" si="1">(E2-G2-H2)/5280</f>
        <v>16.93844697</v>
      </c>
      <c r="G2" s="1">
        <v>40682.0</v>
      </c>
      <c r="H2" s="1">
        <v>17723.0</v>
      </c>
    </row>
    <row r="3">
      <c r="A3" s="1" t="s">
        <v>8</v>
      </c>
      <c r="B3" s="2">
        <v>114.3</v>
      </c>
      <c r="C3" s="3">
        <v>2163310.12097</v>
      </c>
      <c r="D3" s="3">
        <v>8723.76</v>
      </c>
      <c r="F3" s="4">
        <f t="shared" si="1"/>
        <v>0</v>
      </c>
    </row>
    <row r="4">
      <c r="A4" s="1" t="s">
        <v>8</v>
      </c>
      <c r="B4" s="2">
        <v>79.1</v>
      </c>
      <c r="C4" s="3">
        <v>1334486.51152</v>
      </c>
      <c r="D4" s="3">
        <v>5450.22</v>
      </c>
      <c r="F4" s="4">
        <f t="shared" si="1"/>
        <v>0</v>
      </c>
    </row>
    <row r="5">
      <c r="A5" s="1" t="s">
        <v>8</v>
      </c>
      <c r="B5" s="2">
        <v>49.54</v>
      </c>
      <c r="C5" s="3">
        <v>1735724.493164</v>
      </c>
      <c r="D5" s="3">
        <v>8244.58</v>
      </c>
      <c r="F5" s="4">
        <f t="shared" si="1"/>
        <v>0</v>
      </c>
    </row>
    <row r="6">
      <c r="A6" s="1" t="s">
        <v>8</v>
      </c>
      <c r="B6" s="2">
        <v>44.54</v>
      </c>
      <c r="C6" s="3">
        <v>1633413.783786</v>
      </c>
      <c r="D6" s="3">
        <v>9511.21</v>
      </c>
      <c r="F6" s="4">
        <f t="shared" si="1"/>
        <v>0</v>
      </c>
    </row>
    <row r="7">
      <c r="A7" s="1" t="s">
        <v>8</v>
      </c>
      <c r="B7" s="2">
        <v>77.14</v>
      </c>
      <c r="F7" s="4">
        <f t="shared" si="1"/>
        <v>0</v>
      </c>
    </row>
    <row r="8">
      <c r="A8" s="1" t="s">
        <v>8</v>
      </c>
      <c r="B8" s="2">
        <v>70.93</v>
      </c>
      <c r="F8" s="4">
        <f t="shared" si="1"/>
        <v>0</v>
      </c>
    </row>
    <row r="9">
      <c r="A9" s="1" t="s">
        <v>8</v>
      </c>
      <c r="B9" s="2">
        <v>46.03</v>
      </c>
      <c r="F9" s="4">
        <f t="shared" si="1"/>
        <v>0</v>
      </c>
    </row>
    <row r="10">
      <c r="A10" s="1" t="s">
        <v>8</v>
      </c>
      <c r="B10" s="2">
        <v>62.18</v>
      </c>
      <c r="F10" s="4">
        <f t="shared" si="1"/>
        <v>0</v>
      </c>
    </row>
    <row r="11">
      <c r="A11" s="1" t="s">
        <v>8</v>
      </c>
      <c r="B11" s="2">
        <v>89.22</v>
      </c>
      <c r="F11" s="4">
        <f t="shared" si="1"/>
        <v>0</v>
      </c>
    </row>
    <row r="12">
      <c r="A12" s="1" t="s">
        <v>8</v>
      </c>
      <c r="B12" s="2">
        <v>56.24</v>
      </c>
      <c r="F12" s="4">
        <f t="shared" si="1"/>
        <v>0</v>
      </c>
    </row>
    <row r="13">
      <c r="A13" s="1" t="s">
        <v>8</v>
      </c>
      <c r="B13" s="2">
        <v>84.45</v>
      </c>
      <c r="F13" s="4">
        <f t="shared" si="1"/>
        <v>0</v>
      </c>
    </row>
    <row r="14">
      <c r="A14" s="1" t="s">
        <v>8</v>
      </c>
      <c r="B14" s="2">
        <v>68.21</v>
      </c>
      <c r="F14" s="4">
        <f t="shared" si="1"/>
        <v>0</v>
      </c>
    </row>
    <row r="15">
      <c r="A15" s="1" t="s">
        <v>8</v>
      </c>
      <c r="B15" s="2">
        <v>56.79</v>
      </c>
      <c r="F15" s="4">
        <f t="shared" si="1"/>
        <v>0</v>
      </c>
    </row>
    <row r="16">
      <c r="A16" s="1" t="s">
        <v>8</v>
      </c>
      <c r="B16" s="2">
        <v>61.21</v>
      </c>
      <c r="F16" s="4">
        <f t="shared" si="1"/>
        <v>0</v>
      </c>
    </row>
    <row r="17">
      <c r="A17" s="1" t="s">
        <v>8</v>
      </c>
      <c r="B17" s="2">
        <v>39.05</v>
      </c>
      <c r="F17" s="4">
        <f t="shared" si="1"/>
        <v>0</v>
      </c>
    </row>
    <row r="18">
      <c r="A18" s="1" t="s">
        <v>8</v>
      </c>
      <c r="B18" s="2">
        <v>49.28</v>
      </c>
      <c r="F18" s="4">
        <f t="shared" si="1"/>
        <v>0</v>
      </c>
    </row>
    <row r="19">
      <c r="A19" s="1" t="s">
        <v>8</v>
      </c>
      <c r="B19" s="2">
        <v>44.45</v>
      </c>
      <c r="F19" s="4">
        <f t="shared" si="1"/>
        <v>0</v>
      </c>
    </row>
    <row r="20">
      <c r="A20" s="1" t="s">
        <v>8</v>
      </c>
      <c r="B20" s="2">
        <v>36.72</v>
      </c>
      <c r="F20" s="4">
        <f t="shared" si="1"/>
        <v>0</v>
      </c>
    </row>
    <row r="21">
      <c r="A21" s="1" t="s">
        <v>8</v>
      </c>
      <c r="B21" s="2">
        <v>44.47</v>
      </c>
      <c r="F21" s="4">
        <f t="shared" si="1"/>
        <v>0</v>
      </c>
    </row>
    <row r="22">
      <c r="A22" s="1" t="s">
        <v>8</v>
      </c>
      <c r="B22" s="2">
        <v>36.1</v>
      </c>
      <c r="F22" s="4">
        <f t="shared" si="1"/>
        <v>0</v>
      </c>
    </row>
    <row r="23">
      <c r="A23" s="1" t="s">
        <v>8</v>
      </c>
      <c r="B23" s="2">
        <v>21.42</v>
      </c>
      <c r="F23" s="4">
        <f t="shared" si="1"/>
        <v>0</v>
      </c>
    </row>
    <row r="24">
      <c r="A24" s="1" t="s">
        <v>8</v>
      </c>
      <c r="B24" s="2">
        <v>39.59</v>
      </c>
      <c r="F24" s="4">
        <f t="shared" si="1"/>
        <v>0</v>
      </c>
    </row>
    <row r="25">
      <c r="A25" s="1" t="s">
        <v>9</v>
      </c>
      <c r="B25" s="2">
        <v>137.38</v>
      </c>
      <c r="C25" s="2">
        <v>1628856.26767</v>
      </c>
      <c r="D25" s="2">
        <v>9760.69</v>
      </c>
      <c r="E25" s="5">
        <v>274560.0</v>
      </c>
      <c r="F25" s="4">
        <f t="shared" si="1"/>
        <v>44.19412879</v>
      </c>
      <c r="G25" s="1">
        <v>41215.0</v>
      </c>
    </row>
    <row r="26">
      <c r="A26" s="1" t="s">
        <v>9</v>
      </c>
      <c r="B26" s="2">
        <v>77.58</v>
      </c>
      <c r="C26" s="2">
        <v>1882761.82406</v>
      </c>
      <c r="D26" s="2">
        <v>11199.9</v>
      </c>
      <c r="E26" s="6"/>
      <c r="F26" s="4">
        <f t="shared" si="1"/>
        <v>0</v>
      </c>
    </row>
    <row r="27">
      <c r="A27" s="1" t="s">
        <v>9</v>
      </c>
      <c r="B27" s="2">
        <v>116.96</v>
      </c>
      <c r="C27" s="2">
        <v>932224.166706</v>
      </c>
      <c r="D27" s="2">
        <v>5571.83</v>
      </c>
      <c r="E27" s="6"/>
      <c r="F27" s="4">
        <f t="shared" si="1"/>
        <v>0</v>
      </c>
    </row>
    <row r="28">
      <c r="A28" s="1" t="s">
        <v>9</v>
      </c>
      <c r="B28" s="2">
        <v>95.15</v>
      </c>
      <c r="C28" s="2">
        <v>3579891.62087</v>
      </c>
      <c r="D28" s="2">
        <v>12825.48</v>
      </c>
      <c r="E28" s="6"/>
      <c r="F28" s="4">
        <f t="shared" si="1"/>
        <v>0</v>
      </c>
    </row>
    <row r="29">
      <c r="A29" s="1" t="s">
        <v>9</v>
      </c>
      <c r="B29" s="2">
        <v>58.8</v>
      </c>
      <c r="C29" s="2">
        <v>3427865.52497</v>
      </c>
      <c r="D29" s="2">
        <v>11507.86</v>
      </c>
      <c r="E29" s="6"/>
      <c r="F29" s="4">
        <f t="shared" si="1"/>
        <v>0</v>
      </c>
    </row>
    <row r="30">
      <c r="A30" s="1" t="s">
        <v>9</v>
      </c>
      <c r="B30" s="2">
        <v>60.15</v>
      </c>
      <c r="F30" s="4">
        <f t="shared" si="1"/>
        <v>0</v>
      </c>
    </row>
    <row r="31">
      <c r="A31" s="1" t="s">
        <v>9</v>
      </c>
      <c r="B31" s="2">
        <v>130.1</v>
      </c>
      <c r="F31" s="4">
        <f t="shared" si="1"/>
        <v>0</v>
      </c>
    </row>
    <row r="32">
      <c r="A32" s="1" t="s">
        <v>9</v>
      </c>
      <c r="B32" s="2">
        <v>134.19</v>
      </c>
      <c r="F32" s="4">
        <f t="shared" si="1"/>
        <v>0</v>
      </c>
    </row>
    <row r="33">
      <c r="A33" s="1" t="s">
        <v>9</v>
      </c>
      <c r="B33" s="2">
        <v>91.71</v>
      </c>
      <c r="F33" s="4">
        <f t="shared" si="1"/>
        <v>0</v>
      </c>
    </row>
    <row r="34">
      <c r="A34" s="1" t="s">
        <v>9</v>
      </c>
      <c r="B34" s="2">
        <v>43.88</v>
      </c>
      <c r="F34" s="4">
        <f t="shared" si="1"/>
        <v>0</v>
      </c>
    </row>
    <row r="35">
      <c r="A35" s="1" t="s">
        <v>9</v>
      </c>
      <c r="B35" s="2">
        <v>165.42</v>
      </c>
      <c r="F35" s="4">
        <f t="shared" si="1"/>
        <v>0</v>
      </c>
    </row>
    <row r="36">
      <c r="A36" s="1" t="s">
        <v>9</v>
      </c>
      <c r="B36" s="2">
        <v>144.61</v>
      </c>
      <c r="F36" s="4">
        <f t="shared" si="1"/>
        <v>0</v>
      </c>
    </row>
    <row r="37">
      <c r="A37" s="1" t="s">
        <v>9</v>
      </c>
      <c r="B37" s="2">
        <v>112.78</v>
      </c>
      <c r="F37" s="4">
        <f t="shared" si="1"/>
        <v>0</v>
      </c>
    </row>
    <row r="38">
      <c r="A38" s="1" t="s">
        <v>9</v>
      </c>
      <c r="B38" s="2">
        <v>88.88</v>
      </c>
      <c r="F38" s="4">
        <f t="shared" si="1"/>
        <v>0</v>
      </c>
    </row>
    <row r="39">
      <c r="A39" s="1" t="s">
        <v>9</v>
      </c>
      <c r="B39" s="2">
        <v>76.68</v>
      </c>
      <c r="F39" s="4">
        <f t="shared" si="1"/>
        <v>0</v>
      </c>
    </row>
    <row r="40">
      <c r="A40" s="1" t="s">
        <v>9</v>
      </c>
      <c r="B40" s="2">
        <v>49.1</v>
      </c>
      <c r="F40" s="4">
        <f t="shared" si="1"/>
        <v>0</v>
      </c>
    </row>
    <row r="41">
      <c r="A41" s="1" t="s">
        <v>9</v>
      </c>
      <c r="B41" s="2">
        <v>47.51</v>
      </c>
      <c r="F41" s="4">
        <f t="shared" si="1"/>
        <v>0</v>
      </c>
    </row>
    <row r="42">
      <c r="A42" s="1" t="s">
        <v>9</v>
      </c>
      <c r="B42" s="2">
        <v>71.19</v>
      </c>
      <c r="F42" s="4">
        <f t="shared" si="1"/>
        <v>0</v>
      </c>
    </row>
    <row r="43">
      <c r="A43" s="1" t="s">
        <v>9</v>
      </c>
      <c r="B43" s="2">
        <v>43.31</v>
      </c>
      <c r="F43" s="4">
        <f t="shared" si="1"/>
        <v>0</v>
      </c>
    </row>
    <row r="44">
      <c r="A44" s="1" t="s">
        <v>9</v>
      </c>
      <c r="B44" s="2">
        <v>45.23</v>
      </c>
      <c r="F44" s="4">
        <f t="shared" si="1"/>
        <v>0</v>
      </c>
    </row>
    <row r="45">
      <c r="A45" s="1" t="s">
        <v>9</v>
      </c>
      <c r="B45" s="2">
        <v>44.57</v>
      </c>
      <c r="F45" s="4">
        <f t="shared" si="1"/>
        <v>0</v>
      </c>
    </row>
    <row r="46">
      <c r="A46" s="1" t="s">
        <v>9</v>
      </c>
      <c r="B46" s="2">
        <v>46.33</v>
      </c>
      <c r="F46" s="4">
        <f t="shared" si="1"/>
        <v>0</v>
      </c>
    </row>
    <row r="47">
      <c r="A47" s="1" t="s">
        <v>9</v>
      </c>
      <c r="B47" s="2">
        <v>35.48</v>
      </c>
      <c r="F47" s="4">
        <f t="shared" si="1"/>
        <v>0</v>
      </c>
    </row>
    <row r="48">
      <c r="A48" s="1" t="s">
        <v>9</v>
      </c>
      <c r="B48" s="2">
        <v>32.86</v>
      </c>
      <c r="F48" s="4">
        <f t="shared" si="1"/>
        <v>0</v>
      </c>
    </row>
    <row r="49">
      <c r="A49" s="1" t="s">
        <v>9</v>
      </c>
      <c r="B49" s="2">
        <v>37.03</v>
      </c>
      <c r="F49" s="4">
        <f t="shared" si="1"/>
        <v>0</v>
      </c>
    </row>
    <row r="50">
      <c r="A50" s="1" t="s">
        <v>9</v>
      </c>
      <c r="B50" s="2">
        <v>31.1</v>
      </c>
      <c r="F50" s="4">
        <f t="shared" si="1"/>
        <v>0</v>
      </c>
    </row>
    <row r="51">
      <c r="A51" s="1" t="s">
        <v>10</v>
      </c>
      <c r="B51" s="2">
        <v>41.01</v>
      </c>
      <c r="C51" s="2">
        <v>1987499.38</v>
      </c>
      <c r="D51" s="2">
        <v>7259.85</v>
      </c>
      <c r="E51" s="7">
        <f>9*5280</f>
        <v>47520</v>
      </c>
      <c r="F51" s="4">
        <f t="shared" si="1"/>
        <v>4.217045455</v>
      </c>
      <c r="G51" s="1">
        <v>25254.0</v>
      </c>
    </row>
    <row r="52">
      <c r="A52" s="1" t="s">
        <v>10</v>
      </c>
      <c r="B52" s="2">
        <v>28.72</v>
      </c>
      <c r="C52" s="2">
        <v>2358958.86</v>
      </c>
      <c r="D52" s="2">
        <v>9473.42</v>
      </c>
      <c r="E52" s="6"/>
      <c r="F52" s="4">
        <f t="shared" si="1"/>
        <v>0</v>
      </c>
    </row>
    <row r="53">
      <c r="A53" s="1" t="s">
        <v>10</v>
      </c>
      <c r="B53" s="2">
        <v>42.97</v>
      </c>
      <c r="C53" s="2">
        <v>1323144.81</v>
      </c>
      <c r="D53" s="2">
        <v>6649.67</v>
      </c>
      <c r="E53" s="6"/>
      <c r="F53" s="4">
        <f t="shared" si="1"/>
        <v>0</v>
      </c>
    </row>
    <row r="54">
      <c r="A54" s="1" t="s">
        <v>10</v>
      </c>
      <c r="B54" s="2">
        <v>37.42</v>
      </c>
      <c r="C54" s="2">
        <v>1663909.32</v>
      </c>
      <c r="D54" s="2">
        <v>8305.36</v>
      </c>
      <c r="E54" s="6"/>
      <c r="F54" s="4">
        <f t="shared" si="1"/>
        <v>0</v>
      </c>
    </row>
    <row r="55">
      <c r="A55" s="1" t="s">
        <v>10</v>
      </c>
      <c r="B55" s="2">
        <v>24.67</v>
      </c>
      <c r="F55" s="4">
        <f t="shared" si="1"/>
        <v>0</v>
      </c>
    </row>
    <row r="56">
      <c r="A56" s="1" t="s">
        <v>10</v>
      </c>
      <c r="B56" s="2">
        <v>23.28</v>
      </c>
      <c r="F56" s="4">
        <f t="shared" si="1"/>
        <v>0</v>
      </c>
    </row>
    <row r="57">
      <c r="A57" s="1" t="s">
        <v>10</v>
      </c>
      <c r="B57" s="2">
        <v>37.48</v>
      </c>
      <c r="F57" s="4">
        <f t="shared" si="1"/>
        <v>0</v>
      </c>
    </row>
    <row r="58">
      <c r="A58" s="1" t="s">
        <v>10</v>
      </c>
      <c r="B58" s="2">
        <v>25.55</v>
      </c>
      <c r="F58" s="4">
        <f t="shared" si="1"/>
        <v>0</v>
      </c>
    </row>
    <row r="59">
      <c r="A59" s="1" t="s">
        <v>10</v>
      </c>
      <c r="B59" s="2">
        <v>25.58</v>
      </c>
      <c r="F59" s="4">
        <f t="shared" si="1"/>
        <v>0</v>
      </c>
    </row>
    <row r="60">
      <c r="A60" s="1" t="s">
        <v>10</v>
      </c>
      <c r="B60" s="2">
        <v>39.78</v>
      </c>
      <c r="F60" s="4">
        <f t="shared" si="1"/>
        <v>0</v>
      </c>
    </row>
    <row r="61">
      <c r="A61" s="1" t="s">
        <v>10</v>
      </c>
      <c r="B61" s="2">
        <v>28.45</v>
      </c>
      <c r="F61" s="4">
        <f t="shared" si="1"/>
        <v>0</v>
      </c>
    </row>
    <row r="62">
      <c r="A62" s="1" t="s">
        <v>10</v>
      </c>
      <c r="B62" s="8">
        <v>64.4</v>
      </c>
      <c r="F62" s="4">
        <f t="shared" si="1"/>
        <v>0</v>
      </c>
    </row>
    <row r="63">
      <c r="A63" s="1" t="s">
        <v>10</v>
      </c>
      <c r="B63" s="2">
        <v>15.06</v>
      </c>
      <c r="F63" s="4">
        <f t="shared" si="1"/>
        <v>0</v>
      </c>
    </row>
    <row r="64">
      <c r="A64" s="1" t="s">
        <v>10</v>
      </c>
      <c r="B64" s="2">
        <v>25.41</v>
      </c>
      <c r="F64" s="4">
        <f t="shared" si="1"/>
        <v>0</v>
      </c>
    </row>
    <row r="65">
      <c r="A65" s="1" t="s">
        <v>11</v>
      </c>
      <c r="B65" s="2">
        <v>85.15</v>
      </c>
      <c r="C65" s="2">
        <v>2788233.04</v>
      </c>
      <c r="D65" s="2">
        <v>9446.13</v>
      </c>
      <c r="E65" s="7">
        <v>1061280.0</v>
      </c>
      <c r="F65" s="4">
        <f t="shared" si="1"/>
        <v>182.21</v>
      </c>
      <c r="G65" s="9">
        <v>99211.2</v>
      </c>
    </row>
    <row r="66">
      <c r="A66" s="1" t="s">
        <v>11</v>
      </c>
      <c r="B66" s="2">
        <v>60.64</v>
      </c>
      <c r="C66" s="2">
        <v>786755.0</v>
      </c>
      <c r="D66" s="2">
        <v>5079.39</v>
      </c>
      <c r="E66" s="6"/>
      <c r="F66" s="4">
        <f t="shared" si="1"/>
        <v>0</v>
      </c>
    </row>
    <row r="67">
      <c r="A67" s="1" t="s">
        <v>11</v>
      </c>
      <c r="B67" s="2">
        <v>74.25</v>
      </c>
      <c r="C67" s="2">
        <v>8009586.55</v>
      </c>
      <c r="D67" s="2">
        <v>19229.04</v>
      </c>
      <c r="E67" s="6"/>
      <c r="F67" s="4">
        <f t="shared" si="1"/>
        <v>0</v>
      </c>
    </row>
    <row r="68">
      <c r="A68" s="1" t="s">
        <v>11</v>
      </c>
      <c r="B68" s="2">
        <v>59.85</v>
      </c>
      <c r="F68" s="4">
        <f t="shared" si="1"/>
        <v>0</v>
      </c>
    </row>
    <row r="69">
      <c r="A69" s="1" t="s">
        <v>11</v>
      </c>
      <c r="B69" s="2">
        <v>69.81</v>
      </c>
      <c r="F69" s="4">
        <f t="shared" si="1"/>
        <v>0</v>
      </c>
    </row>
    <row r="70">
      <c r="A70" s="1" t="s">
        <v>11</v>
      </c>
      <c r="B70" s="2">
        <v>60.8</v>
      </c>
      <c r="F70" s="4">
        <f t="shared" si="1"/>
        <v>0</v>
      </c>
    </row>
    <row r="71">
      <c r="A71" s="1" t="s">
        <v>11</v>
      </c>
      <c r="B71" s="2">
        <v>109.74</v>
      </c>
      <c r="F71" s="4">
        <f t="shared" si="1"/>
        <v>0</v>
      </c>
    </row>
    <row r="72">
      <c r="A72" s="1" t="s">
        <v>11</v>
      </c>
      <c r="B72" s="2">
        <v>69.92</v>
      </c>
      <c r="F72" s="4">
        <f t="shared" si="1"/>
        <v>0</v>
      </c>
    </row>
    <row r="73">
      <c r="A73" s="1" t="s">
        <v>11</v>
      </c>
      <c r="B73" s="2">
        <v>65.39</v>
      </c>
      <c r="F73" s="4">
        <f t="shared" si="1"/>
        <v>0</v>
      </c>
    </row>
    <row r="74">
      <c r="A74" s="1" t="s">
        <v>11</v>
      </c>
      <c r="B74" s="2">
        <v>84.33</v>
      </c>
      <c r="F74" s="4">
        <f t="shared" si="1"/>
        <v>0</v>
      </c>
    </row>
    <row r="75">
      <c r="A75" s="1" t="s">
        <v>11</v>
      </c>
      <c r="B75" s="2">
        <v>80.22</v>
      </c>
      <c r="F75" s="4">
        <f t="shared" si="1"/>
        <v>0</v>
      </c>
    </row>
    <row r="76">
      <c r="A76" s="1" t="s">
        <v>11</v>
      </c>
      <c r="B76" s="2">
        <v>67.54</v>
      </c>
      <c r="F76" s="4">
        <f t="shared" si="1"/>
        <v>0</v>
      </c>
    </row>
    <row r="77">
      <c r="A77" s="1" t="s">
        <v>11</v>
      </c>
      <c r="B77" s="2">
        <v>41.65</v>
      </c>
      <c r="F77" s="4">
        <f t="shared" si="1"/>
        <v>0</v>
      </c>
    </row>
    <row r="78">
      <c r="A78" s="1" t="s">
        <v>11</v>
      </c>
      <c r="B78" s="2">
        <v>51.33</v>
      </c>
      <c r="F78" s="4">
        <f t="shared" si="1"/>
        <v>0</v>
      </c>
    </row>
    <row r="79">
      <c r="A79" s="1" t="s">
        <v>12</v>
      </c>
      <c r="B79" s="8">
        <v>144.8818944</v>
      </c>
      <c r="C79" s="7">
        <v>1299788.17</v>
      </c>
      <c r="D79" s="7">
        <v>5224.42</v>
      </c>
      <c r="E79" s="7">
        <v>563851.0</v>
      </c>
      <c r="F79" s="4">
        <f t="shared" si="1"/>
        <v>88.73825758</v>
      </c>
      <c r="G79" s="1">
        <v>39696.0</v>
      </c>
      <c r="H79" s="1">
        <v>55617.0</v>
      </c>
    </row>
    <row r="80">
      <c r="A80" s="1" t="s">
        <v>12</v>
      </c>
      <c r="B80" s="8">
        <v>149.34383680000002</v>
      </c>
      <c r="C80" s="7">
        <v>2419521.0</v>
      </c>
      <c r="D80" s="7">
        <v>9355.16</v>
      </c>
      <c r="E80" s="6"/>
      <c r="F80" s="4">
        <f t="shared" si="1"/>
        <v>0</v>
      </c>
    </row>
    <row r="81">
      <c r="A81" s="1" t="s">
        <v>12</v>
      </c>
      <c r="B81" s="8">
        <v>70.045934</v>
      </c>
      <c r="C81" s="7">
        <v>2169422.42</v>
      </c>
      <c r="D81" s="7">
        <v>8695.66</v>
      </c>
      <c r="E81" s="6"/>
      <c r="F81" s="4">
        <f t="shared" si="1"/>
        <v>0</v>
      </c>
    </row>
    <row r="82">
      <c r="A82" s="1" t="s">
        <v>12</v>
      </c>
      <c r="B82" s="8">
        <v>81.5616824</v>
      </c>
      <c r="C82" s="7">
        <v>3810167.58</v>
      </c>
      <c r="D82" s="7">
        <v>14876.12</v>
      </c>
      <c r="E82" s="6"/>
      <c r="F82" s="4">
        <f t="shared" si="1"/>
        <v>0</v>
      </c>
    </row>
    <row r="83">
      <c r="A83" s="1" t="s">
        <v>12</v>
      </c>
      <c r="B83" s="8">
        <v>188.3858328</v>
      </c>
      <c r="F83" s="4">
        <f t="shared" si="1"/>
        <v>0</v>
      </c>
    </row>
    <row r="84">
      <c r="A84" s="1" t="s">
        <v>12</v>
      </c>
      <c r="B84" s="8">
        <v>50.85302</v>
      </c>
      <c r="F84" s="4">
        <f t="shared" si="1"/>
        <v>0</v>
      </c>
    </row>
    <row r="85">
      <c r="A85" s="1" t="s">
        <v>12</v>
      </c>
      <c r="B85" s="8">
        <v>47.7690304</v>
      </c>
      <c r="F85" s="4">
        <f t="shared" si="1"/>
        <v>0</v>
      </c>
    </row>
    <row r="86">
      <c r="A86" s="1" t="s">
        <v>12</v>
      </c>
      <c r="B86" s="8">
        <v>57.0209992</v>
      </c>
      <c r="F86" s="4">
        <f t="shared" si="1"/>
        <v>0</v>
      </c>
    </row>
    <row r="87">
      <c r="A87" s="1" t="s">
        <v>12</v>
      </c>
      <c r="B87" s="8">
        <v>135.17060800000002</v>
      </c>
      <c r="F87" s="4">
        <f t="shared" si="1"/>
        <v>0</v>
      </c>
    </row>
    <row r="88">
      <c r="A88" s="1" t="s">
        <v>12</v>
      </c>
      <c r="B88" s="8">
        <v>48.293964800000005</v>
      </c>
      <c r="F88" s="4">
        <f t="shared" si="1"/>
        <v>0</v>
      </c>
    </row>
    <row r="89">
      <c r="A89" s="1" t="s">
        <v>12</v>
      </c>
      <c r="B89" s="8">
        <v>154.95407319999998</v>
      </c>
      <c r="F89" s="4">
        <f t="shared" si="1"/>
        <v>0</v>
      </c>
    </row>
    <row r="90">
      <c r="A90" s="1" t="s">
        <v>12</v>
      </c>
      <c r="B90" s="8">
        <v>151.77165839999998</v>
      </c>
      <c r="F90" s="4">
        <f t="shared" si="1"/>
        <v>0</v>
      </c>
    </row>
    <row r="91">
      <c r="A91" s="1" t="s">
        <v>12</v>
      </c>
      <c r="B91" s="8">
        <v>165.7152284</v>
      </c>
      <c r="F91" s="4">
        <f t="shared" si="1"/>
        <v>0</v>
      </c>
    </row>
    <row r="92">
      <c r="A92" s="1" t="s">
        <v>12</v>
      </c>
      <c r="B92" s="8">
        <v>151.6732332</v>
      </c>
      <c r="F92" s="4">
        <f t="shared" si="1"/>
        <v>0</v>
      </c>
    </row>
    <row r="93">
      <c r="A93" s="1" t="s">
        <v>12</v>
      </c>
      <c r="B93" s="8">
        <v>81.9881916</v>
      </c>
      <c r="F93" s="4">
        <f t="shared" si="1"/>
        <v>0</v>
      </c>
    </row>
    <row r="94">
      <c r="A94" s="1" t="s">
        <v>12</v>
      </c>
      <c r="B94" s="8">
        <v>65.8136504</v>
      </c>
      <c r="F94" s="4">
        <f t="shared" si="1"/>
        <v>0</v>
      </c>
    </row>
    <row r="95">
      <c r="A95" s="1" t="s">
        <v>12</v>
      </c>
      <c r="B95" s="8">
        <v>105.1837304</v>
      </c>
      <c r="F95" s="4">
        <f t="shared" si="1"/>
        <v>0</v>
      </c>
    </row>
    <row r="96">
      <c r="A96" s="1" t="s">
        <v>12</v>
      </c>
      <c r="B96" s="8">
        <v>131.6929176</v>
      </c>
      <c r="F96" s="4">
        <f t="shared" si="1"/>
        <v>0</v>
      </c>
    </row>
    <row r="97">
      <c r="A97" s="1" t="s">
        <v>12</v>
      </c>
      <c r="B97" s="8">
        <v>130.41339</v>
      </c>
      <c r="F97" s="4">
        <f t="shared" si="1"/>
        <v>0</v>
      </c>
    </row>
    <row r="98">
      <c r="A98" s="1" t="s">
        <v>12</v>
      </c>
      <c r="B98" s="8">
        <v>126.83727439999998</v>
      </c>
      <c r="F98" s="4">
        <f t="shared" si="1"/>
        <v>0</v>
      </c>
    </row>
    <row r="99">
      <c r="A99" s="1" t="s">
        <v>12</v>
      </c>
      <c r="B99" s="8">
        <v>97.80184039999999</v>
      </c>
      <c r="F99" s="4">
        <f t="shared" si="1"/>
        <v>0</v>
      </c>
    </row>
    <row r="100">
      <c r="A100" s="1" t="s">
        <v>12</v>
      </c>
      <c r="B100" s="8">
        <v>40.8136496</v>
      </c>
      <c r="F100" s="4">
        <f t="shared" si="1"/>
        <v>0</v>
      </c>
    </row>
    <row r="101">
      <c r="A101" s="1" t="s">
        <v>12</v>
      </c>
      <c r="B101" s="8">
        <v>62.1063012</v>
      </c>
      <c r="F101" s="4">
        <f t="shared" si="1"/>
        <v>0</v>
      </c>
    </row>
    <row r="102">
      <c r="A102" s="1" t="s">
        <v>12</v>
      </c>
      <c r="B102" s="8">
        <v>49.704726</v>
      </c>
      <c r="F102" s="4">
        <f t="shared" si="1"/>
        <v>0</v>
      </c>
    </row>
    <row r="103">
      <c r="A103" s="1" t="s">
        <v>13</v>
      </c>
      <c r="B103" s="2">
        <v>99.77</v>
      </c>
      <c r="C103" s="2">
        <v>657876.33</v>
      </c>
      <c r="D103" s="2">
        <v>3443.98</v>
      </c>
      <c r="E103" s="7">
        <v>269280.0</v>
      </c>
      <c r="F103" s="4">
        <f t="shared" si="1"/>
        <v>47.46950758</v>
      </c>
      <c r="G103" s="1">
        <v>18641.0</v>
      </c>
    </row>
    <row r="104">
      <c r="A104" s="1" t="s">
        <v>13</v>
      </c>
      <c r="B104" s="2">
        <v>88.11</v>
      </c>
      <c r="C104" s="2">
        <v>290872.75</v>
      </c>
      <c r="D104" s="2">
        <v>2651.37</v>
      </c>
      <c r="E104" s="6"/>
      <c r="F104" s="4">
        <f t="shared" si="1"/>
        <v>0</v>
      </c>
    </row>
    <row r="105">
      <c r="A105" s="1" t="s">
        <v>13</v>
      </c>
      <c r="B105" s="2">
        <v>114.33</v>
      </c>
      <c r="C105" s="2">
        <v>518176.82</v>
      </c>
      <c r="D105" s="2">
        <v>3015.15</v>
      </c>
      <c r="E105" s="6"/>
      <c r="F105" s="4">
        <f t="shared" si="1"/>
        <v>0</v>
      </c>
    </row>
    <row r="106">
      <c r="A106" s="1" t="s">
        <v>13</v>
      </c>
      <c r="B106" s="2">
        <v>92.3</v>
      </c>
      <c r="C106" s="2">
        <v>674338.19</v>
      </c>
      <c r="D106" s="2">
        <v>5383.58</v>
      </c>
      <c r="E106" s="6"/>
      <c r="F106" s="4">
        <f t="shared" si="1"/>
        <v>0</v>
      </c>
    </row>
    <row r="107">
      <c r="A107" s="1" t="s">
        <v>13</v>
      </c>
      <c r="B107" s="2">
        <v>91.35</v>
      </c>
      <c r="F107" s="4">
        <f t="shared" si="1"/>
        <v>0</v>
      </c>
    </row>
    <row r="108">
      <c r="A108" s="1" t="s">
        <v>13</v>
      </c>
      <c r="B108" s="2">
        <v>63.63</v>
      </c>
      <c r="F108" s="4">
        <f t="shared" si="1"/>
        <v>0</v>
      </c>
    </row>
    <row r="109">
      <c r="A109" s="1" t="s">
        <v>13</v>
      </c>
      <c r="B109" s="2">
        <v>36.35</v>
      </c>
      <c r="F109" s="4">
        <f t="shared" si="1"/>
        <v>0</v>
      </c>
    </row>
    <row r="110">
      <c r="A110" s="1" t="s">
        <v>13</v>
      </c>
      <c r="B110" s="2">
        <v>68.96</v>
      </c>
      <c r="F110" s="4">
        <f t="shared" si="1"/>
        <v>0</v>
      </c>
    </row>
    <row r="111">
      <c r="A111" s="1" t="s">
        <v>13</v>
      </c>
      <c r="B111" s="2">
        <v>43.18</v>
      </c>
      <c r="F111" s="4">
        <f t="shared" si="1"/>
        <v>0</v>
      </c>
    </row>
    <row r="112">
      <c r="A112" s="1" t="s">
        <v>13</v>
      </c>
      <c r="B112" s="2">
        <v>50.76</v>
      </c>
      <c r="F112" s="4">
        <f t="shared" si="1"/>
        <v>0</v>
      </c>
    </row>
    <row r="113">
      <c r="A113" s="1" t="s">
        <v>13</v>
      </c>
      <c r="B113" s="2">
        <v>38.98</v>
      </c>
      <c r="F113" s="4">
        <f t="shared" si="1"/>
        <v>0</v>
      </c>
    </row>
    <row r="114">
      <c r="A114" s="1" t="s">
        <v>13</v>
      </c>
      <c r="B114" s="2">
        <v>27.68</v>
      </c>
      <c r="F114" s="4">
        <f t="shared" si="1"/>
        <v>0</v>
      </c>
    </row>
    <row r="115">
      <c r="A115" s="1" t="s">
        <v>13</v>
      </c>
      <c r="B115" s="2">
        <v>34.33</v>
      </c>
      <c r="F115" s="4">
        <f t="shared" si="1"/>
        <v>0</v>
      </c>
    </row>
    <row r="116">
      <c r="A116" s="1" t="s">
        <v>13</v>
      </c>
      <c r="B116" s="2">
        <v>37.8</v>
      </c>
      <c r="F116" s="4">
        <f t="shared" si="1"/>
        <v>0</v>
      </c>
    </row>
    <row r="117">
      <c r="A117" s="1" t="s">
        <v>14</v>
      </c>
      <c r="B117" s="2">
        <v>113.23</v>
      </c>
      <c r="C117" s="2">
        <v>2028534.81</v>
      </c>
      <c r="D117" s="2">
        <v>8592.0</v>
      </c>
      <c r="E117" s="7">
        <v>776160.0</v>
      </c>
      <c r="F117" s="4">
        <f>(E117-G117-H117-I117)/5280</f>
        <v>122.5458333</v>
      </c>
      <c r="G117" s="1">
        <v>35097.0</v>
      </c>
      <c r="H117" s="1">
        <v>44190.0</v>
      </c>
      <c r="I117" s="1">
        <v>49831.0</v>
      </c>
    </row>
    <row r="118">
      <c r="A118" s="1" t="s">
        <v>14</v>
      </c>
      <c r="B118" s="2">
        <v>86.06</v>
      </c>
      <c r="C118" s="2">
        <v>1027162.9</v>
      </c>
      <c r="D118" s="2">
        <v>6008.0</v>
      </c>
      <c r="E118" s="6"/>
      <c r="F118" s="4">
        <f t="shared" ref="F118:F246" si="2">(E118-G118-H118)/5280</f>
        <v>0</v>
      </c>
    </row>
    <row r="119">
      <c r="A119" s="1" t="s">
        <v>14</v>
      </c>
      <c r="B119" s="2">
        <v>69.41</v>
      </c>
      <c r="C119" s="2">
        <v>4320402.35</v>
      </c>
      <c r="D119" s="2">
        <v>14328.0</v>
      </c>
      <c r="E119" s="6"/>
      <c r="F119" s="4">
        <f t="shared" si="2"/>
        <v>0</v>
      </c>
    </row>
    <row r="120">
      <c r="A120" s="1" t="s">
        <v>14</v>
      </c>
      <c r="B120" s="2">
        <v>79.34</v>
      </c>
      <c r="C120" s="2">
        <v>1282241.08</v>
      </c>
      <c r="D120" s="2">
        <v>8119.0</v>
      </c>
      <c r="E120" s="6"/>
      <c r="F120" s="4">
        <f t="shared" si="2"/>
        <v>0</v>
      </c>
    </row>
    <row r="121">
      <c r="A121" s="1" t="s">
        <v>14</v>
      </c>
      <c r="B121" s="2">
        <v>93.58</v>
      </c>
      <c r="F121" s="4">
        <f t="shared" si="2"/>
        <v>0</v>
      </c>
    </row>
    <row r="122">
      <c r="A122" s="1" t="s">
        <v>14</v>
      </c>
      <c r="B122" s="2">
        <v>82.78</v>
      </c>
      <c r="F122" s="4">
        <f t="shared" si="2"/>
        <v>0</v>
      </c>
    </row>
    <row r="123">
      <c r="A123" s="1" t="s">
        <v>14</v>
      </c>
      <c r="B123" s="2">
        <v>111.79</v>
      </c>
      <c r="F123" s="4">
        <f t="shared" si="2"/>
        <v>0</v>
      </c>
    </row>
    <row r="124">
      <c r="A124" s="1" t="s">
        <v>14</v>
      </c>
      <c r="B124" s="2">
        <v>123.03</v>
      </c>
      <c r="F124" s="4">
        <f t="shared" si="2"/>
        <v>0</v>
      </c>
    </row>
    <row r="125">
      <c r="A125" s="1" t="s">
        <v>14</v>
      </c>
      <c r="B125" s="2">
        <v>54.34</v>
      </c>
      <c r="F125" s="4">
        <f t="shared" si="2"/>
        <v>0</v>
      </c>
    </row>
    <row r="126">
      <c r="A126" s="1" t="s">
        <v>14</v>
      </c>
      <c r="B126" s="2">
        <v>69.26</v>
      </c>
      <c r="F126" s="4">
        <f t="shared" si="2"/>
        <v>0</v>
      </c>
    </row>
    <row r="127">
      <c r="A127" s="1" t="s">
        <v>14</v>
      </c>
      <c r="B127" s="2">
        <v>39.44</v>
      </c>
      <c r="F127" s="4">
        <f t="shared" si="2"/>
        <v>0</v>
      </c>
    </row>
    <row r="128">
      <c r="A128" s="1" t="s">
        <v>14</v>
      </c>
      <c r="B128" s="2">
        <v>46.82</v>
      </c>
      <c r="F128" s="4">
        <f t="shared" si="2"/>
        <v>0</v>
      </c>
    </row>
    <row r="129">
      <c r="A129" s="1" t="s">
        <v>14</v>
      </c>
      <c r="B129" s="2">
        <v>52.5</v>
      </c>
      <c r="F129" s="4">
        <f t="shared" si="2"/>
        <v>0</v>
      </c>
    </row>
    <row r="130">
      <c r="A130" s="1" t="s">
        <v>14</v>
      </c>
      <c r="B130" s="2">
        <v>132.57</v>
      </c>
      <c r="F130" s="4">
        <f t="shared" si="2"/>
        <v>0</v>
      </c>
    </row>
    <row r="131">
      <c r="A131" s="1" t="s">
        <v>14</v>
      </c>
      <c r="B131" s="2">
        <v>95.96</v>
      </c>
      <c r="F131" s="4">
        <f t="shared" si="2"/>
        <v>0</v>
      </c>
    </row>
    <row r="132">
      <c r="A132" s="1" t="s">
        <v>14</v>
      </c>
      <c r="B132" s="2">
        <v>57.93</v>
      </c>
      <c r="F132" s="4">
        <f t="shared" si="2"/>
        <v>0</v>
      </c>
    </row>
    <row r="133">
      <c r="A133" s="1" t="s">
        <v>14</v>
      </c>
      <c r="B133" s="2">
        <v>89.48</v>
      </c>
      <c r="F133" s="4">
        <f t="shared" si="2"/>
        <v>0</v>
      </c>
    </row>
    <row r="134">
      <c r="A134" s="1" t="s">
        <v>14</v>
      </c>
      <c r="B134" s="2">
        <v>123.28</v>
      </c>
      <c r="F134" s="4">
        <f t="shared" si="2"/>
        <v>0</v>
      </c>
    </row>
    <row r="135">
      <c r="A135" s="1" t="s">
        <v>14</v>
      </c>
      <c r="B135" s="2">
        <v>79.88</v>
      </c>
      <c r="F135" s="4">
        <f t="shared" si="2"/>
        <v>0</v>
      </c>
    </row>
    <row r="136">
      <c r="A136" s="1" t="s">
        <v>14</v>
      </c>
      <c r="B136" s="2">
        <v>65.73</v>
      </c>
      <c r="F136" s="4">
        <f t="shared" si="2"/>
        <v>0</v>
      </c>
    </row>
    <row r="137">
      <c r="A137" s="1" t="s">
        <v>14</v>
      </c>
      <c r="B137" s="2">
        <v>57.31</v>
      </c>
      <c r="F137" s="4">
        <f t="shared" si="2"/>
        <v>0</v>
      </c>
    </row>
    <row r="138">
      <c r="A138" s="1" t="s">
        <v>14</v>
      </c>
      <c r="B138" s="2">
        <v>99.96</v>
      </c>
      <c r="F138" s="4">
        <f t="shared" si="2"/>
        <v>0</v>
      </c>
    </row>
    <row r="139">
      <c r="A139" s="1" t="s">
        <v>14</v>
      </c>
      <c r="B139" s="2">
        <v>34.91</v>
      </c>
      <c r="F139" s="4">
        <f t="shared" si="2"/>
        <v>0</v>
      </c>
    </row>
    <row r="140">
      <c r="A140" s="1" t="s">
        <v>14</v>
      </c>
      <c r="B140" s="2">
        <v>31.77</v>
      </c>
      <c r="F140" s="4">
        <f t="shared" si="2"/>
        <v>0</v>
      </c>
    </row>
    <row r="141">
      <c r="A141" s="1" t="s">
        <v>14</v>
      </c>
      <c r="B141" s="2">
        <v>49.67</v>
      </c>
      <c r="F141" s="4">
        <f t="shared" si="2"/>
        <v>0</v>
      </c>
    </row>
    <row r="142">
      <c r="A142" s="1" t="s">
        <v>14</v>
      </c>
      <c r="B142" s="2">
        <v>41.85</v>
      </c>
      <c r="F142" s="4">
        <f t="shared" si="2"/>
        <v>0</v>
      </c>
    </row>
    <row r="143">
      <c r="A143" s="1" t="s">
        <v>14</v>
      </c>
      <c r="B143" s="2">
        <v>69.62</v>
      </c>
      <c r="F143" s="4">
        <f t="shared" si="2"/>
        <v>0</v>
      </c>
    </row>
    <row r="144">
      <c r="A144" s="1" t="s">
        <v>14</v>
      </c>
      <c r="B144" s="2">
        <v>33.49</v>
      </c>
      <c r="F144" s="4">
        <f t="shared" si="2"/>
        <v>0</v>
      </c>
    </row>
    <row r="145">
      <c r="A145" s="1" t="s">
        <v>14</v>
      </c>
      <c r="B145" s="2">
        <v>29.12</v>
      </c>
      <c r="F145" s="4">
        <f t="shared" si="2"/>
        <v>0</v>
      </c>
    </row>
    <row r="146">
      <c r="A146" s="1" t="s">
        <v>14</v>
      </c>
      <c r="B146" s="2">
        <v>27.55</v>
      </c>
      <c r="F146" s="4">
        <f t="shared" si="2"/>
        <v>0</v>
      </c>
    </row>
    <row r="147">
      <c r="A147" s="1" t="s">
        <v>15</v>
      </c>
      <c r="B147" s="2">
        <v>93.48</v>
      </c>
      <c r="C147" s="2">
        <v>14224.94</v>
      </c>
      <c r="D147" s="2">
        <v>5159274.42169</v>
      </c>
      <c r="E147" s="7">
        <v>295680.0</v>
      </c>
      <c r="F147" s="4">
        <f t="shared" si="2"/>
        <v>52.48257576</v>
      </c>
      <c r="G147" s="1">
        <v>18572.0</v>
      </c>
    </row>
    <row r="148">
      <c r="A148" s="1" t="s">
        <v>15</v>
      </c>
      <c r="B148" s="2">
        <v>66.26</v>
      </c>
      <c r="C148" s="2">
        <v>8724.37</v>
      </c>
      <c r="D148" s="2">
        <v>2030292.59173</v>
      </c>
      <c r="E148" s="6"/>
      <c r="F148" s="4">
        <f t="shared" si="2"/>
        <v>0</v>
      </c>
    </row>
    <row r="149">
      <c r="A149" s="1" t="s">
        <v>15</v>
      </c>
      <c r="B149" s="2">
        <v>67.66</v>
      </c>
      <c r="C149" s="2">
        <v>9905.82</v>
      </c>
      <c r="D149" s="2">
        <v>3860255.51877</v>
      </c>
      <c r="E149" s="6"/>
      <c r="F149" s="4">
        <f t="shared" si="2"/>
        <v>0</v>
      </c>
    </row>
    <row r="150">
      <c r="A150" s="1" t="s">
        <v>15</v>
      </c>
      <c r="B150" s="2">
        <v>73.15</v>
      </c>
      <c r="C150" s="1">
        <v>7994.32</v>
      </c>
      <c r="D150" s="1">
        <v>5159274.42169</v>
      </c>
      <c r="F150" s="4">
        <f t="shared" si="2"/>
        <v>0</v>
      </c>
    </row>
    <row r="151">
      <c r="A151" s="1" t="s">
        <v>15</v>
      </c>
      <c r="B151" s="2">
        <v>86.63</v>
      </c>
      <c r="F151" s="4">
        <f t="shared" si="2"/>
        <v>0</v>
      </c>
    </row>
    <row r="152">
      <c r="A152" s="1" t="s">
        <v>15</v>
      </c>
      <c r="B152" s="2">
        <v>63.72</v>
      </c>
      <c r="F152" s="4">
        <f t="shared" si="2"/>
        <v>0</v>
      </c>
    </row>
    <row r="153">
      <c r="A153" s="1" t="s">
        <v>15</v>
      </c>
      <c r="B153" s="2">
        <v>41.81</v>
      </c>
      <c r="F153" s="4">
        <f t="shared" si="2"/>
        <v>0</v>
      </c>
    </row>
    <row r="154">
      <c r="A154" s="1" t="s">
        <v>15</v>
      </c>
      <c r="B154" s="2">
        <v>51.93</v>
      </c>
      <c r="F154" s="4">
        <f t="shared" si="2"/>
        <v>0</v>
      </c>
    </row>
    <row r="155">
      <c r="A155" s="1" t="s">
        <v>15</v>
      </c>
      <c r="B155" s="2">
        <v>98.81</v>
      </c>
      <c r="F155" s="4">
        <f t="shared" si="2"/>
        <v>0</v>
      </c>
    </row>
    <row r="156">
      <c r="A156" s="1" t="s">
        <v>15</v>
      </c>
      <c r="B156" s="2">
        <v>83.82</v>
      </c>
      <c r="F156" s="4">
        <f t="shared" si="2"/>
        <v>0</v>
      </c>
    </row>
    <row r="157">
      <c r="A157" s="1" t="s">
        <v>15</v>
      </c>
      <c r="B157" s="2">
        <v>62.25</v>
      </c>
      <c r="F157" s="4">
        <f t="shared" si="2"/>
        <v>0</v>
      </c>
    </row>
    <row r="158">
      <c r="A158" s="1" t="s">
        <v>15</v>
      </c>
      <c r="B158" s="2">
        <v>60.68</v>
      </c>
      <c r="F158" s="4">
        <f t="shared" si="2"/>
        <v>0</v>
      </c>
    </row>
    <row r="159">
      <c r="A159" s="1" t="s">
        <v>15</v>
      </c>
      <c r="B159" s="2">
        <v>78.98</v>
      </c>
      <c r="F159" s="4">
        <f t="shared" si="2"/>
        <v>0</v>
      </c>
    </row>
    <row r="160">
      <c r="A160" s="1" t="s">
        <v>15</v>
      </c>
      <c r="B160" s="2">
        <v>60.02</v>
      </c>
      <c r="F160" s="4">
        <f t="shared" si="2"/>
        <v>0</v>
      </c>
    </row>
    <row r="161">
      <c r="A161" s="1" t="s">
        <v>15</v>
      </c>
      <c r="B161" s="2">
        <v>56.7</v>
      </c>
      <c r="F161" s="4">
        <f t="shared" si="2"/>
        <v>0</v>
      </c>
    </row>
    <row r="162">
      <c r="A162" s="1" t="s">
        <v>15</v>
      </c>
      <c r="B162" s="2">
        <v>47.17</v>
      </c>
      <c r="F162" s="4">
        <f t="shared" si="2"/>
        <v>0</v>
      </c>
    </row>
    <row r="163">
      <c r="A163" s="1" t="s">
        <v>16</v>
      </c>
      <c r="B163" s="2">
        <v>359.53</v>
      </c>
      <c r="C163" s="2">
        <v>1.4598022537E7</v>
      </c>
      <c r="D163" s="2">
        <v>26305.41</v>
      </c>
      <c r="E163" s="7">
        <v>241190.4</v>
      </c>
      <c r="F163" s="4">
        <f t="shared" si="2"/>
        <v>37.23227273</v>
      </c>
      <c r="G163" s="1">
        <v>44604.0</v>
      </c>
      <c r="I163" s="1" t="s">
        <v>17</v>
      </c>
    </row>
    <row r="164">
      <c r="A164" s="1" t="s">
        <v>16</v>
      </c>
      <c r="B164" s="2">
        <v>203.41</v>
      </c>
      <c r="C164" s="2">
        <v>1.53631224409E7</v>
      </c>
      <c r="D164" s="2">
        <v>25676.8</v>
      </c>
      <c r="E164" s="6"/>
      <c r="F164" s="4">
        <f t="shared" si="2"/>
        <v>0</v>
      </c>
    </row>
    <row r="165">
      <c r="A165" s="1" t="s">
        <v>16</v>
      </c>
      <c r="B165" s="2">
        <v>215.39</v>
      </c>
      <c r="C165" s="2">
        <v>1.69544278288E7</v>
      </c>
      <c r="D165" s="2">
        <v>27661.28</v>
      </c>
      <c r="E165" s="6"/>
      <c r="F165" s="4">
        <f t="shared" si="2"/>
        <v>0</v>
      </c>
    </row>
    <row r="166">
      <c r="A166" s="1" t="s">
        <v>16</v>
      </c>
      <c r="B166" s="2">
        <v>301.26</v>
      </c>
      <c r="F166" s="4">
        <f t="shared" si="2"/>
        <v>0</v>
      </c>
    </row>
    <row r="167">
      <c r="A167" s="1" t="s">
        <v>16</v>
      </c>
      <c r="B167" s="2">
        <v>208.72</v>
      </c>
      <c r="F167" s="4">
        <f t="shared" si="2"/>
        <v>0</v>
      </c>
    </row>
    <row r="168">
      <c r="A168" s="1" t="s">
        <v>16</v>
      </c>
      <c r="B168" s="2">
        <v>186.96</v>
      </c>
      <c r="F168" s="4">
        <f t="shared" si="2"/>
        <v>0</v>
      </c>
    </row>
    <row r="169">
      <c r="A169" s="1" t="s">
        <v>16</v>
      </c>
      <c r="B169" s="2">
        <v>193.87</v>
      </c>
      <c r="F169" s="4">
        <f t="shared" si="2"/>
        <v>0</v>
      </c>
    </row>
    <row r="170">
      <c r="A170" s="1" t="s">
        <v>16</v>
      </c>
      <c r="B170" s="2">
        <v>130.84</v>
      </c>
      <c r="F170" s="4">
        <f t="shared" si="2"/>
        <v>0</v>
      </c>
    </row>
    <row r="171">
      <c r="A171" s="1" t="s">
        <v>16</v>
      </c>
      <c r="B171" s="2">
        <v>154.44</v>
      </c>
      <c r="F171" s="4">
        <f t="shared" si="2"/>
        <v>0</v>
      </c>
    </row>
    <row r="172">
      <c r="A172" s="1" t="s">
        <v>16</v>
      </c>
      <c r="B172" s="2">
        <v>284.35</v>
      </c>
      <c r="F172" s="4">
        <f t="shared" si="2"/>
        <v>0</v>
      </c>
    </row>
    <row r="173">
      <c r="A173" s="1" t="s">
        <v>16</v>
      </c>
      <c r="B173" s="2">
        <v>103.53</v>
      </c>
      <c r="F173" s="4">
        <f t="shared" si="2"/>
        <v>0</v>
      </c>
    </row>
    <row r="174">
      <c r="A174" s="1" t="s">
        <v>16</v>
      </c>
      <c r="B174" s="2">
        <v>486.28</v>
      </c>
      <c r="F174" s="4">
        <f t="shared" si="2"/>
        <v>0</v>
      </c>
    </row>
    <row r="175">
      <c r="A175" s="1" t="s">
        <v>18</v>
      </c>
      <c r="B175" s="2">
        <v>146.91</v>
      </c>
      <c r="C175" s="2">
        <v>8095845.96024</v>
      </c>
      <c r="D175" s="2">
        <v>17069.35696</v>
      </c>
      <c r="E175" s="7">
        <v>295680.0</v>
      </c>
      <c r="F175" s="4">
        <f t="shared" si="2"/>
        <v>53.76666667</v>
      </c>
      <c r="G175" s="1">
        <v>11792.0</v>
      </c>
    </row>
    <row r="176">
      <c r="A176" s="1" t="s">
        <v>18</v>
      </c>
      <c r="B176" s="2">
        <v>94.01</v>
      </c>
      <c r="C176" s="2">
        <v>2427115.37289</v>
      </c>
      <c r="D176" s="2">
        <v>10552.4934</v>
      </c>
      <c r="E176" s="6"/>
      <c r="F176" s="4">
        <f t="shared" si="2"/>
        <v>0</v>
      </c>
    </row>
    <row r="177">
      <c r="A177" s="1" t="s">
        <v>18</v>
      </c>
      <c r="B177" s="2">
        <v>134.45</v>
      </c>
      <c r="C177" s="2">
        <v>4370865.47037</v>
      </c>
      <c r="D177" s="2">
        <v>11378.41207</v>
      </c>
      <c r="E177" s="6"/>
      <c r="F177" s="4">
        <f t="shared" si="2"/>
        <v>0</v>
      </c>
    </row>
    <row r="178">
      <c r="A178" s="1" t="s">
        <v>18</v>
      </c>
      <c r="B178" s="2">
        <v>75.74</v>
      </c>
      <c r="C178" s="2">
        <v>1046584.46949</v>
      </c>
      <c r="D178" s="2">
        <v>6794.25853</v>
      </c>
      <c r="E178" s="6"/>
      <c r="F178" s="4">
        <f t="shared" si="2"/>
        <v>0</v>
      </c>
    </row>
    <row r="179">
      <c r="A179" s="1" t="s">
        <v>18</v>
      </c>
      <c r="B179" s="2">
        <v>76.54</v>
      </c>
      <c r="C179" s="2">
        <v>2132845.74299</v>
      </c>
      <c r="D179" s="2">
        <v>11209.05512</v>
      </c>
      <c r="E179" s="6"/>
      <c r="F179" s="4">
        <f t="shared" si="2"/>
        <v>0</v>
      </c>
    </row>
    <row r="180">
      <c r="A180" s="1" t="s">
        <v>18</v>
      </c>
      <c r="B180" s="2">
        <v>112.66</v>
      </c>
      <c r="C180" s="2">
        <v>3407452.36612</v>
      </c>
      <c r="D180" s="2">
        <v>11250.0</v>
      </c>
      <c r="E180" s="6"/>
      <c r="F180" s="4">
        <f t="shared" si="2"/>
        <v>0</v>
      </c>
    </row>
    <row r="181">
      <c r="A181" s="1" t="s">
        <v>18</v>
      </c>
      <c r="B181" s="2">
        <v>48.5</v>
      </c>
      <c r="F181" s="4">
        <f t="shared" si="2"/>
        <v>0</v>
      </c>
    </row>
    <row r="182">
      <c r="A182" s="1" t="s">
        <v>18</v>
      </c>
      <c r="B182" s="2">
        <v>57.74</v>
      </c>
      <c r="F182" s="4">
        <f t="shared" si="2"/>
        <v>0</v>
      </c>
    </row>
    <row r="183">
      <c r="A183" s="1" t="s">
        <v>18</v>
      </c>
      <c r="B183" s="2">
        <v>88.93</v>
      </c>
      <c r="F183" s="4">
        <f t="shared" si="2"/>
        <v>0</v>
      </c>
    </row>
    <row r="184">
      <c r="A184" s="1" t="s">
        <v>18</v>
      </c>
      <c r="B184" s="2">
        <v>57.27</v>
      </c>
      <c r="F184" s="4">
        <f t="shared" si="2"/>
        <v>0</v>
      </c>
    </row>
    <row r="185">
      <c r="A185" s="1" t="s">
        <v>18</v>
      </c>
      <c r="B185" s="2">
        <v>102.44</v>
      </c>
      <c r="F185" s="4">
        <f t="shared" si="2"/>
        <v>0</v>
      </c>
    </row>
    <row r="186">
      <c r="A186" s="1" t="s">
        <v>18</v>
      </c>
      <c r="B186" s="2">
        <v>71.33</v>
      </c>
      <c r="F186" s="4">
        <f t="shared" si="2"/>
        <v>0</v>
      </c>
    </row>
    <row r="187" ht="20.25" customHeight="1">
      <c r="A187" s="1" t="s">
        <v>18</v>
      </c>
      <c r="B187" s="2">
        <v>52.12</v>
      </c>
      <c r="F187" s="4">
        <f t="shared" si="2"/>
        <v>0</v>
      </c>
    </row>
    <row r="188">
      <c r="A188" s="1" t="s">
        <v>18</v>
      </c>
      <c r="B188" s="2">
        <v>66.72</v>
      </c>
      <c r="F188" s="4">
        <f t="shared" si="2"/>
        <v>0</v>
      </c>
    </row>
    <row r="189">
      <c r="A189" s="1" t="s">
        <v>18</v>
      </c>
      <c r="B189" s="2">
        <v>50.9</v>
      </c>
      <c r="F189" s="4">
        <f t="shared" si="2"/>
        <v>0</v>
      </c>
    </row>
    <row r="190">
      <c r="A190" s="1" t="s">
        <v>18</v>
      </c>
      <c r="B190" s="2">
        <v>75.92</v>
      </c>
      <c r="F190" s="4">
        <f t="shared" si="2"/>
        <v>0</v>
      </c>
    </row>
    <row r="191">
      <c r="A191" s="1" t="s">
        <v>18</v>
      </c>
      <c r="B191" s="2">
        <v>66.99</v>
      </c>
      <c r="F191" s="4">
        <f t="shared" si="2"/>
        <v>0</v>
      </c>
    </row>
    <row r="192">
      <c r="A192" s="1" t="s">
        <v>18</v>
      </c>
      <c r="B192" s="2">
        <v>53.81</v>
      </c>
      <c r="F192" s="4">
        <f t="shared" si="2"/>
        <v>0</v>
      </c>
    </row>
    <row r="193">
      <c r="A193" s="1" t="s">
        <v>18</v>
      </c>
      <c r="B193" s="2">
        <v>45.36</v>
      </c>
      <c r="F193" s="4">
        <f t="shared" si="2"/>
        <v>0</v>
      </c>
    </row>
    <row r="194">
      <c r="A194" s="1" t="s">
        <v>18</v>
      </c>
      <c r="B194" s="2">
        <v>60.62</v>
      </c>
      <c r="F194" s="4">
        <f t="shared" si="2"/>
        <v>0</v>
      </c>
    </row>
    <row r="195">
      <c r="A195" s="1" t="s">
        <v>18</v>
      </c>
      <c r="B195" s="2">
        <v>57.54</v>
      </c>
      <c r="F195" s="4">
        <f t="shared" si="2"/>
        <v>0</v>
      </c>
    </row>
    <row r="196">
      <c r="A196" s="1" t="s">
        <v>18</v>
      </c>
      <c r="B196" s="2">
        <v>79.21</v>
      </c>
      <c r="F196" s="4">
        <f t="shared" si="2"/>
        <v>0</v>
      </c>
    </row>
    <row r="197">
      <c r="A197" s="1" t="s">
        <v>18</v>
      </c>
      <c r="B197" s="2">
        <v>91.54</v>
      </c>
      <c r="F197" s="4">
        <f t="shared" si="2"/>
        <v>0</v>
      </c>
    </row>
    <row r="198">
      <c r="A198" s="1" t="s">
        <v>18</v>
      </c>
      <c r="B198" s="2">
        <v>87.04</v>
      </c>
      <c r="F198" s="4">
        <f t="shared" si="2"/>
        <v>0</v>
      </c>
    </row>
    <row r="199">
      <c r="A199" s="1" t="s">
        <v>18</v>
      </c>
      <c r="B199" s="2">
        <v>61.71</v>
      </c>
      <c r="F199" s="4">
        <f t="shared" si="2"/>
        <v>0</v>
      </c>
    </row>
    <row r="200">
      <c r="A200" s="1" t="s">
        <v>19</v>
      </c>
      <c r="B200" s="2">
        <v>100.52</v>
      </c>
      <c r="C200" s="2">
        <v>1778291.88722</v>
      </c>
      <c r="D200" s="2">
        <v>10233.09</v>
      </c>
      <c r="E200" s="7">
        <v>348480.0</v>
      </c>
      <c r="F200" s="4">
        <f t="shared" si="2"/>
        <v>57.49223485</v>
      </c>
      <c r="G200" s="1">
        <v>44921.0</v>
      </c>
    </row>
    <row r="201">
      <c r="A201" s="1" t="s">
        <v>19</v>
      </c>
      <c r="B201" s="2">
        <v>82.0</v>
      </c>
      <c r="C201" s="2">
        <v>6680758.08271</v>
      </c>
      <c r="D201" s="2">
        <v>14989.31</v>
      </c>
      <c r="E201" s="6"/>
      <c r="F201" s="4">
        <f t="shared" si="2"/>
        <v>0</v>
      </c>
    </row>
    <row r="202">
      <c r="A202" s="1" t="s">
        <v>19</v>
      </c>
      <c r="B202" s="2">
        <v>89.5</v>
      </c>
      <c r="C202" s="2">
        <v>3661049.15296</v>
      </c>
      <c r="D202" s="2">
        <v>10599.58</v>
      </c>
      <c r="E202" s="6"/>
      <c r="F202" s="4">
        <f t="shared" si="2"/>
        <v>0</v>
      </c>
    </row>
    <row r="203">
      <c r="A203" s="1" t="s">
        <v>19</v>
      </c>
      <c r="B203" s="2">
        <v>72.98</v>
      </c>
      <c r="C203" s="2">
        <v>8630742.6711</v>
      </c>
      <c r="D203" s="2">
        <v>9590.61</v>
      </c>
      <c r="E203" s="6"/>
      <c r="F203" s="4">
        <f t="shared" si="2"/>
        <v>0</v>
      </c>
    </row>
    <row r="204">
      <c r="A204" s="1" t="s">
        <v>19</v>
      </c>
      <c r="B204" s="2">
        <v>60.76</v>
      </c>
      <c r="C204" s="2">
        <v>2857105.81082</v>
      </c>
      <c r="D204" s="2">
        <v>11589.85</v>
      </c>
      <c r="E204" s="6"/>
      <c r="F204" s="4">
        <f t="shared" si="2"/>
        <v>0</v>
      </c>
    </row>
    <row r="205">
      <c r="A205" s="1" t="s">
        <v>19</v>
      </c>
      <c r="B205" s="2">
        <v>80.57</v>
      </c>
      <c r="C205" s="2">
        <v>4677562.61066</v>
      </c>
      <c r="D205" s="2">
        <v>16219.24</v>
      </c>
      <c r="E205" s="6"/>
      <c r="F205" s="4">
        <f t="shared" si="2"/>
        <v>0</v>
      </c>
    </row>
    <row r="206">
      <c r="A206" s="1" t="s">
        <v>19</v>
      </c>
      <c r="B206" s="2">
        <v>108.11</v>
      </c>
      <c r="C206" s="2">
        <v>2287348.64644</v>
      </c>
      <c r="D206" s="2">
        <v>12849.39</v>
      </c>
      <c r="E206" s="6"/>
      <c r="F206" s="4">
        <f t="shared" si="2"/>
        <v>0</v>
      </c>
    </row>
    <row r="207">
      <c r="A207" s="1" t="s">
        <v>19</v>
      </c>
      <c r="B207" s="2">
        <v>86.73</v>
      </c>
      <c r="F207" s="4">
        <f t="shared" si="2"/>
        <v>0</v>
      </c>
    </row>
    <row r="208">
      <c r="A208" s="1" t="s">
        <v>19</v>
      </c>
      <c r="B208" s="2">
        <v>51.55</v>
      </c>
      <c r="F208" s="4">
        <f t="shared" si="2"/>
        <v>0</v>
      </c>
    </row>
    <row r="209">
      <c r="A209" s="1" t="s">
        <v>19</v>
      </c>
      <c r="B209" s="2">
        <v>48.19</v>
      </c>
      <c r="F209" s="4">
        <f t="shared" si="2"/>
        <v>0</v>
      </c>
    </row>
    <row r="210">
      <c r="A210" s="1" t="s">
        <v>19</v>
      </c>
      <c r="B210" s="2">
        <v>44.65</v>
      </c>
      <c r="F210" s="4">
        <f t="shared" si="2"/>
        <v>0</v>
      </c>
    </row>
    <row r="211">
      <c r="A211" s="1" t="s">
        <v>19</v>
      </c>
      <c r="B211" s="2">
        <v>38.8</v>
      </c>
      <c r="F211" s="4">
        <f t="shared" si="2"/>
        <v>0</v>
      </c>
    </row>
    <row r="212">
      <c r="A212" s="1" t="s">
        <v>19</v>
      </c>
      <c r="B212" s="2">
        <v>46.43</v>
      </c>
      <c r="F212" s="4">
        <f t="shared" si="2"/>
        <v>0</v>
      </c>
    </row>
    <row r="213">
      <c r="A213" s="1" t="s">
        <v>19</v>
      </c>
      <c r="B213" s="2">
        <v>57.9</v>
      </c>
      <c r="F213" s="4">
        <f t="shared" si="2"/>
        <v>0</v>
      </c>
    </row>
    <row r="214">
      <c r="A214" s="1" t="s">
        <v>19</v>
      </c>
      <c r="B214" s="2">
        <v>32.5</v>
      </c>
      <c r="F214" s="4">
        <f t="shared" si="2"/>
        <v>0</v>
      </c>
    </row>
    <row r="215">
      <c r="A215" s="1" t="s">
        <v>19</v>
      </c>
      <c r="B215" s="2">
        <v>39.25</v>
      </c>
      <c r="F215" s="4">
        <f t="shared" si="2"/>
        <v>0</v>
      </c>
    </row>
    <row r="216">
      <c r="A216" s="1" t="s">
        <v>19</v>
      </c>
      <c r="B216" s="2">
        <v>53.48</v>
      </c>
      <c r="F216" s="4">
        <f t="shared" si="2"/>
        <v>0</v>
      </c>
    </row>
    <row r="217">
      <c r="A217" s="1" t="s">
        <v>19</v>
      </c>
      <c r="B217" s="2">
        <v>50.26</v>
      </c>
      <c r="F217" s="4">
        <f t="shared" si="2"/>
        <v>0</v>
      </c>
    </row>
    <row r="218">
      <c r="A218" s="1" t="s">
        <v>19</v>
      </c>
      <c r="B218" s="2">
        <v>100.27</v>
      </c>
      <c r="F218" s="4">
        <f t="shared" si="2"/>
        <v>0</v>
      </c>
    </row>
    <row r="219">
      <c r="A219" s="1" t="s">
        <v>19</v>
      </c>
      <c r="B219" s="2">
        <v>50.95</v>
      </c>
      <c r="F219" s="4">
        <f t="shared" si="2"/>
        <v>0</v>
      </c>
    </row>
    <row r="220">
      <c r="A220" s="1" t="s">
        <v>19</v>
      </c>
      <c r="B220" s="2">
        <v>94.98</v>
      </c>
      <c r="F220" s="4">
        <f t="shared" si="2"/>
        <v>0</v>
      </c>
    </row>
    <row r="221">
      <c r="A221" s="1" t="s">
        <v>19</v>
      </c>
      <c r="B221" s="2">
        <v>113.16</v>
      </c>
      <c r="F221" s="4">
        <f t="shared" si="2"/>
        <v>0</v>
      </c>
    </row>
    <row r="222">
      <c r="A222" s="1" t="s">
        <v>19</v>
      </c>
      <c r="B222" s="2">
        <v>61.98</v>
      </c>
      <c r="F222" s="4">
        <f t="shared" si="2"/>
        <v>0</v>
      </c>
    </row>
    <row r="223">
      <c r="A223" s="1" t="s">
        <v>19</v>
      </c>
      <c r="B223" s="2">
        <v>83.52</v>
      </c>
      <c r="F223" s="4">
        <f t="shared" si="2"/>
        <v>0</v>
      </c>
    </row>
    <row r="224">
      <c r="A224" s="1" t="s">
        <v>19</v>
      </c>
      <c r="B224" s="2">
        <v>103.06</v>
      </c>
      <c r="F224" s="4">
        <f t="shared" si="2"/>
        <v>0</v>
      </c>
    </row>
    <row r="225">
      <c r="A225" s="1" t="s">
        <v>19</v>
      </c>
      <c r="B225" s="2">
        <v>89.03</v>
      </c>
      <c r="F225" s="4">
        <f t="shared" si="2"/>
        <v>0</v>
      </c>
    </row>
    <row r="226">
      <c r="A226" s="1" t="s">
        <v>19</v>
      </c>
      <c r="B226" s="2">
        <v>74.24</v>
      </c>
      <c r="F226" s="4">
        <f t="shared" si="2"/>
        <v>0</v>
      </c>
    </row>
    <row r="227">
      <c r="A227" s="1" t="s">
        <v>19</v>
      </c>
      <c r="B227" s="2">
        <v>72.1</v>
      </c>
      <c r="F227" s="4">
        <f t="shared" si="2"/>
        <v>0</v>
      </c>
    </row>
    <row r="228">
      <c r="A228" s="1" t="s">
        <v>19</v>
      </c>
      <c r="B228" s="2">
        <v>59.19</v>
      </c>
      <c r="F228" s="4">
        <f t="shared" si="2"/>
        <v>0</v>
      </c>
    </row>
    <row r="229">
      <c r="A229" s="1" t="s">
        <v>19</v>
      </c>
      <c r="B229" s="2">
        <v>57.5</v>
      </c>
      <c r="F229" s="4">
        <f t="shared" si="2"/>
        <v>0</v>
      </c>
    </row>
    <row r="230">
      <c r="A230" s="1" t="s">
        <v>20</v>
      </c>
      <c r="B230" s="1">
        <v>110.98</v>
      </c>
      <c r="C230" s="1">
        <v>4236834.75026</v>
      </c>
      <c r="D230" s="1">
        <v>13720.5</v>
      </c>
      <c r="E230" s="1">
        <v>264000.0</v>
      </c>
      <c r="F230" s="4">
        <f t="shared" si="2"/>
        <v>50</v>
      </c>
    </row>
    <row r="231">
      <c r="A231" s="1" t="s">
        <v>20</v>
      </c>
      <c r="B231" s="1">
        <v>112.6</v>
      </c>
      <c r="C231" s="1">
        <v>4915306.89844</v>
      </c>
      <c r="D231" s="1">
        <v>14601.06</v>
      </c>
      <c r="F231" s="4">
        <f t="shared" si="2"/>
        <v>0</v>
      </c>
    </row>
    <row r="232">
      <c r="A232" s="1" t="s">
        <v>20</v>
      </c>
      <c r="B232" s="1">
        <v>55.14</v>
      </c>
      <c r="C232" s="1">
        <v>3903451.40032</v>
      </c>
      <c r="D232" s="1">
        <v>12456.66</v>
      </c>
      <c r="F232" s="4">
        <f t="shared" si="2"/>
        <v>0</v>
      </c>
    </row>
    <row r="233">
      <c r="A233" s="1" t="s">
        <v>20</v>
      </c>
      <c r="B233" s="1">
        <v>91.57</v>
      </c>
      <c r="C233" s="1">
        <v>1.42392858881E7</v>
      </c>
      <c r="D233" s="1">
        <v>18038.68</v>
      </c>
      <c r="F233" s="4">
        <f t="shared" si="2"/>
        <v>0</v>
      </c>
    </row>
    <row r="234">
      <c r="A234" s="1" t="s">
        <v>20</v>
      </c>
      <c r="B234" s="1">
        <v>57.3</v>
      </c>
      <c r="F234" s="4">
        <f t="shared" si="2"/>
        <v>0</v>
      </c>
    </row>
    <row r="235">
      <c r="A235" s="1" t="s">
        <v>20</v>
      </c>
      <c r="B235" s="1">
        <v>84.6</v>
      </c>
      <c r="F235" s="4">
        <f t="shared" si="2"/>
        <v>0</v>
      </c>
    </row>
    <row r="236">
      <c r="A236" s="1" t="s">
        <v>20</v>
      </c>
      <c r="B236" s="1">
        <v>69.67</v>
      </c>
      <c r="F236" s="4">
        <f t="shared" si="2"/>
        <v>0</v>
      </c>
    </row>
    <row r="237">
      <c r="A237" s="1" t="s">
        <v>20</v>
      </c>
      <c r="B237" s="1">
        <v>63.97</v>
      </c>
      <c r="F237" s="4">
        <f t="shared" si="2"/>
        <v>0</v>
      </c>
    </row>
    <row r="238">
      <c r="A238" s="1" t="s">
        <v>20</v>
      </c>
      <c r="B238" s="1">
        <v>70.85</v>
      </c>
      <c r="F238" s="4">
        <f t="shared" si="2"/>
        <v>0</v>
      </c>
    </row>
    <row r="239">
      <c r="A239" s="1" t="s">
        <v>20</v>
      </c>
      <c r="B239" s="1">
        <v>52.91</v>
      </c>
      <c r="F239" s="4">
        <f t="shared" si="2"/>
        <v>0</v>
      </c>
    </row>
    <row r="240">
      <c r="A240" s="1" t="s">
        <v>20</v>
      </c>
      <c r="B240" s="1">
        <v>59.02</v>
      </c>
      <c r="F240" s="4">
        <f t="shared" si="2"/>
        <v>0</v>
      </c>
    </row>
    <row r="241">
      <c r="A241" s="1" t="s">
        <v>20</v>
      </c>
      <c r="B241" s="1">
        <v>60.05</v>
      </c>
      <c r="F241" s="4">
        <f t="shared" si="2"/>
        <v>0</v>
      </c>
    </row>
    <row r="242">
      <c r="A242" s="1" t="s">
        <v>20</v>
      </c>
      <c r="B242" s="1">
        <v>38.48</v>
      </c>
      <c r="F242" s="4">
        <f t="shared" si="2"/>
        <v>0</v>
      </c>
    </row>
    <row r="243">
      <c r="A243" s="1" t="s">
        <v>20</v>
      </c>
      <c r="B243" s="1">
        <v>52.59</v>
      </c>
      <c r="F243" s="4">
        <f t="shared" si="2"/>
        <v>0</v>
      </c>
    </row>
    <row r="244">
      <c r="A244" s="1" t="s">
        <v>20</v>
      </c>
      <c r="B244" s="1">
        <v>87.56</v>
      </c>
      <c r="F244" s="4">
        <f t="shared" si="2"/>
        <v>0</v>
      </c>
    </row>
    <row r="245">
      <c r="A245" s="1" t="s">
        <v>20</v>
      </c>
      <c r="B245" s="1">
        <v>58.46</v>
      </c>
      <c r="F245" s="4">
        <f t="shared" si="2"/>
        <v>0</v>
      </c>
    </row>
    <row r="246">
      <c r="A246" s="1" t="s">
        <v>21</v>
      </c>
      <c r="B246" s="1">
        <v>73.16</v>
      </c>
      <c r="C246" s="1">
        <v>7748404.03828</v>
      </c>
      <c r="D246" s="1">
        <v>14636.24</v>
      </c>
      <c r="E246" s="1">
        <v>522720.0</v>
      </c>
      <c r="F246" s="4">
        <f t="shared" si="2"/>
        <v>99</v>
      </c>
    </row>
    <row r="247">
      <c r="A247" s="1" t="s">
        <v>21</v>
      </c>
      <c r="B247" s="1">
        <v>118.35</v>
      </c>
      <c r="C247" s="1">
        <v>9298712.99655</v>
      </c>
      <c r="D247" s="1">
        <v>12808.02</v>
      </c>
    </row>
    <row r="248">
      <c r="A248" s="1" t="s">
        <v>21</v>
      </c>
      <c r="B248" s="1">
        <v>107.61</v>
      </c>
      <c r="C248" s="1">
        <v>1.20045307159E7</v>
      </c>
      <c r="D248" s="1">
        <v>19995.75</v>
      </c>
    </row>
    <row r="249">
      <c r="A249" s="1" t="s">
        <v>21</v>
      </c>
      <c r="B249" s="1">
        <v>109.87</v>
      </c>
      <c r="C249" s="1">
        <v>3.89096133632E7</v>
      </c>
      <c r="D249" s="1">
        <v>27345.83</v>
      </c>
    </row>
    <row r="250">
      <c r="A250" s="1" t="s">
        <v>21</v>
      </c>
      <c r="B250" s="1">
        <v>119.68</v>
      </c>
    </row>
    <row r="251">
      <c r="A251" s="1" t="s">
        <v>21</v>
      </c>
      <c r="B251" s="1">
        <v>67.93</v>
      </c>
    </row>
    <row r="252">
      <c r="A252" s="1" t="s">
        <v>21</v>
      </c>
      <c r="B252" s="1">
        <v>101.33</v>
      </c>
    </row>
    <row r="253">
      <c r="A253" s="1" t="s">
        <v>21</v>
      </c>
      <c r="B253" s="1">
        <v>111.72</v>
      </c>
    </row>
    <row r="254">
      <c r="A254" s="1" t="s">
        <v>21</v>
      </c>
      <c r="B254" s="1">
        <v>60.51</v>
      </c>
    </row>
    <row r="255">
      <c r="A255" s="1" t="s">
        <v>21</v>
      </c>
      <c r="B255" s="1">
        <v>79.27</v>
      </c>
    </row>
    <row r="256">
      <c r="A256" s="1" t="s">
        <v>21</v>
      </c>
      <c r="B256" s="1">
        <v>108.25</v>
      </c>
    </row>
    <row r="257">
      <c r="A257" s="1" t="s">
        <v>21</v>
      </c>
      <c r="B257" s="1">
        <v>78.29</v>
      </c>
    </row>
    <row r="258">
      <c r="A258" s="1" t="s">
        <v>21</v>
      </c>
      <c r="B258" s="1">
        <v>264.81</v>
      </c>
    </row>
    <row r="259">
      <c r="A259" s="1" t="s">
        <v>21</v>
      </c>
      <c r="B259" s="1">
        <v>113.88</v>
      </c>
    </row>
    <row r="260">
      <c r="A260" s="1" t="s">
        <v>21</v>
      </c>
      <c r="B260" s="1">
        <v>145.07</v>
      </c>
    </row>
    <row r="261">
      <c r="A261" s="1" t="s">
        <v>21</v>
      </c>
      <c r="B261" s="1">
        <v>203.04</v>
      </c>
    </row>
    <row r="262">
      <c r="A262" s="1" t="s">
        <v>21</v>
      </c>
      <c r="B262" s="1">
        <v>113.59</v>
      </c>
    </row>
    <row r="263">
      <c r="A263" s="1" t="s">
        <v>21</v>
      </c>
      <c r="B263" s="1">
        <v>111.75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6.75"/>
    <col customWidth="1" min="3" max="3" width="15.88"/>
    <col customWidth="1" min="4" max="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8</v>
      </c>
      <c r="B2" s="2">
        <v>249.99</v>
      </c>
      <c r="C2" s="1">
        <v>9664279.43408</v>
      </c>
      <c r="D2" s="1">
        <v>17383.51</v>
      </c>
      <c r="E2" s="4">
        <v>308299.2</v>
      </c>
      <c r="F2" s="4">
        <f>E2/5280</f>
        <v>58.39</v>
      </c>
    </row>
    <row r="3">
      <c r="A3" s="1" t="s">
        <v>8</v>
      </c>
      <c r="B3" s="2">
        <v>99.09</v>
      </c>
      <c r="C3" s="10">
        <v>6976171.56069</v>
      </c>
      <c r="D3" s="10">
        <v>17148.54</v>
      </c>
    </row>
    <row r="4">
      <c r="A4" s="1" t="s">
        <v>8</v>
      </c>
      <c r="B4" s="2">
        <v>105.56</v>
      </c>
      <c r="C4" s="10">
        <v>9146229.19943</v>
      </c>
      <c r="D4" s="10">
        <v>17899.47</v>
      </c>
    </row>
    <row r="5">
      <c r="A5" s="1" t="s">
        <v>8</v>
      </c>
      <c r="B5" s="2">
        <v>54.56</v>
      </c>
    </row>
    <row r="6">
      <c r="A6" s="1" t="s">
        <v>8</v>
      </c>
      <c r="B6" s="2">
        <v>69.99</v>
      </c>
    </row>
    <row r="7">
      <c r="A7" s="1" t="s">
        <v>8</v>
      </c>
      <c r="B7" s="2">
        <v>70.55</v>
      </c>
    </row>
    <row r="8">
      <c r="A8" s="1" t="s">
        <v>8</v>
      </c>
      <c r="B8" s="2">
        <v>116.37</v>
      </c>
    </row>
    <row r="9">
      <c r="A9" s="1" t="s">
        <v>8</v>
      </c>
      <c r="B9" s="2">
        <v>98.01</v>
      </c>
    </row>
    <row r="10">
      <c r="A10" s="1" t="s">
        <v>8</v>
      </c>
      <c r="B10" s="2">
        <v>84.1</v>
      </c>
    </row>
    <row r="11">
      <c r="A11" s="1" t="s">
        <v>8</v>
      </c>
      <c r="B11" s="2">
        <v>113.12</v>
      </c>
    </row>
    <row r="12">
      <c r="A12" s="1" t="s">
        <v>9</v>
      </c>
      <c r="B12" s="2">
        <v>131.68</v>
      </c>
      <c r="C12" s="2">
        <v>6461110.07495</v>
      </c>
      <c r="D12" s="2">
        <v>17392.62</v>
      </c>
      <c r="E12" s="5">
        <v>286862.4</v>
      </c>
      <c r="F12" s="3">
        <f>E12/5280</f>
        <v>54.33</v>
      </c>
    </row>
    <row r="13">
      <c r="A13" s="1" t="s">
        <v>9</v>
      </c>
      <c r="B13" s="2">
        <v>116.96</v>
      </c>
      <c r="C13" s="2">
        <v>1.31073992346E7</v>
      </c>
      <c r="D13" s="2">
        <v>18513.88</v>
      </c>
      <c r="E13" s="6"/>
    </row>
    <row r="14">
      <c r="A14" s="1" t="s">
        <v>9</v>
      </c>
      <c r="B14" s="2">
        <v>120.11</v>
      </c>
      <c r="C14" s="2">
        <v>7396216.36439</v>
      </c>
      <c r="D14" s="2">
        <v>18994.09</v>
      </c>
      <c r="E14" s="6"/>
    </row>
    <row r="15">
      <c r="A15" s="1" t="s">
        <v>9</v>
      </c>
      <c r="B15" s="2">
        <v>92.8</v>
      </c>
    </row>
    <row r="16">
      <c r="A16" s="1" t="s">
        <v>9</v>
      </c>
      <c r="B16" s="2">
        <v>148.93</v>
      </c>
    </row>
    <row r="17">
      <c r="A17" s="1" t="s">
        <v>9</v>
      </c>
      <c r="B17" s="2">
        <v>100.42</v>
      </c>
    </row>
    <row r="18">
      <c r="A18" s="1" t="s">
        <v>9</v>
      </c>
      <c r="B18" s="2">
        <v>117.79</v>
      </c>
    </row>
    <row r="19">
      <c r="A19" s="1" t="s">
        <v>10</v>
      </c>
      <c r="B19" s="2">
        <v>45.96</v>
      </c>
      <c r="C19" s="2">
        <v>4744634.87854</v>
      </c>
      <c r="D19" s="2">
        <v>5151.8</v>
      </c>
      <c r="E19" s="5">
        <v>94617.6</v>
      </c>
      <c r="F19" s="3">
        <f>E19/5280</f>
        <v>17.92</v>
      </c>
    </row>
    <row r="20">
      <c r="A20" s="1" t="s">
        <v>10</v>
      </c>
      <c r="B20" s="2">
        <v>33.96</v>
      </c>
      <c r="C20" s="2">
        <v>2725312.36034</v>
      </c>
      <c r="D20" s="2">
        <v>8911.34</v>
      </c>
      <c r="E20" s="6"/>
    </row>
    <row r="21">
      <c r="A21" s="1" t="s">
        <v>10</v>
      </c>
      <c r="B21" s="2">
        <v>39.32</v>
      </c>
      <c r="C21" s="2">
        <v>1064825.14086</v>
      </c>
      <c r="D21" s="2">
        <v>8238.07</v>
      </c>
      <c r="E21" s="6"/>
    </row>
    <row r="22">
      <c r="A22" s="1" t="s">
        <v>10</v>
      </c>
      <c r="B22" s="2">
        <v>40.82</v>
      </c>
    </row>
    <row r="23">
      <c r="A23" s="1" t="s">
        <v>10</v>
      </c>
      <c r="B23" s="2">
        <v>42.9</v>
      </c>
    </row>
    <row r="24">
      <c r="A24" s="1" t="s">
        <v>10</v>
      </c>
      <c r="B24" s="2">
        <v>33.26</v>
      </c>
    </row>
    <row r="25">
      <c r="A25" s="1" t="s">
        <v>10</v>
      </c>
      <c r="B25" s="2">
        <v>53.76</v>
      </c>
    </row>
    <row r="26">
      <c r="A26" s="1" t="s">
        <v>10</v>
      </c>
      <c r="B26" s="2">
        <v>78.29</v>
      </c>
    </row>
    <row r="27">
      <c r="A27" s="1" t="s">
        <v>10</v>
      </c>
      <c r="B27" s="2">
        <v>71.46</v>
      </c>
    </row>
    <row r="28">
      <c r="A28" s="1" t="s">
        <v>10</v>
      </c>
      <c r="B28" s="2">
        <v>47.63</v>
      </c>
    </row>
    <row r="29">
      <c r="A29" s="1" t="s">
        <v>11</v>
      </c>
      <c r="B29" s="2">
        <v>532.34</v>
      </c>
      <c r="C29" s="10">
        <v>2.1465417584E7</v>
      </c>
      <c r="D29" s="2">
        <v>21417.6</v>
      </c>
      <c r="E29" s="7">
        <v>313368.0</v>
      </c>
      <c r="F29" s="3">
        <f>E29/5280</f>
        <v>59.35</v>
      </c>
      <c r="H29" s="3">
        <f>AVERAGE(B29:B41)</f>
        <v>385.6053846</v>
      </c>
    </row>
    <row r="30">
      <c r="A30" s="1" t="s">
        <v>11</v>
      </c>
      <c r="B30" s="2">
        <v>474.5</v>
      </c>
      <c r="C30" s="10">
        <v>1.64782237278E7</v>
      </c>
      <c r="D30" s="2">
        <v>17502.86</v>
      </c>
      <c r="E30" s="6"/>
    </row>
    <row r="31">
      <c r="A31" s="1" t="s">
        <v>11</v>
      </c>
      <c r="B31" s="2">
        <v>294.63</v>
      </c>
      <c r="C31" s="10">
        <v>4.37811234962E7</v>
      </c>
      <c r="D31" s="2">
        <v>41366.0</v>
      </c>
      <c r="E31" s="6"/>
    </row>
    <row r="32">
      <c r="A32" s="1" t="s">
        <v>11</v>
      </c>
      <c r="B32" s="2">
        <v>419.97</v>
      </c>
    </row>
    <row r="33">
      <c r="A33" s="1" t="s">
        <v>11</v>
      </c>
      <c r="B33" s="2">
        <v>404.56</v>
      </c>
    </row>
    <row r="34">
      <c r="A34" s="1" t="s">
        <v>11</v>
      </c>
      <c r="B34" s="2">
        <v>569.35</v>
      </c>
    </row>
    <row r="35">
      <c r="A35" s="1" t="s">
        <v>11</v>
      </c>
      <c r="B35" s="2">
        <v>413.33</v>
      </c>
    </row>
    <row r="36">
      <c r="A36" s="1" t="s">
        <v>11</v>
      </c>
      <c r="B36" s="2">
        <v>489.7</v>
      </c>
    </row>
    <row r="37">
      <c r="A37" s="1" t="s">
        <v>11</v>
      </c>
      <c r="B37" s="1">
        <v>293.91</v>
      </c>
    </row>
    <row r="38">
      <c r="A38" s="1" t="s">
        <v>11</v>
      </c>
      <c r="B38" s="1">
        <v>315.18</v>
      </c>
    </row>
    <row r="39">
      <c r="A39" s="1" t="s">
        <v>11</v>
      </c>
      <c r="B39" s="1">
        <v>234.59</v>
      </c>
    </row>
    <row r="40">
      <c r="A40" s="1" t="s">
        <v>11</v>
      </c>
      <c r="B40" s="1">
        <v>314.62</v>
      </c>
    </row>
    <row r="41">
      <c r="A41" s="1" t="s">
        <v>11</v>
      </c>
      <c r="B41" s="1">
        <v>256.19</v>
      </c>
    </row>
    <row r="42">
      <c r="A42" s="1" t="s">
        <v>13</v>
      </c>
      <c r="B42" s="2">
        <v>93.28</v>
      </c>
      <c r="C42" s="2">
        <v>1.69312751389E7</v>
      </c>
      <c r="D42" s="2">
        <v>17394.59</v>
      </c>
      <c r="E42" s="5">
        <v>137913.6</v>
      </c>
    </row>
    <row r="43">
      <c r="A43" s="1" t="s">
        <v>13</v>
      </c>
      <c r="B43" s="2">
        <v>79.32</v>
      </c>
      <c r="C43" s="2">
        <v>4.24395554163E7</v>
      </c>
      <c r="D43" s="2">
        <v>29771.06</v>
      </c>
      <c r="E43" s="6"/>
    </row>
    <row r="44">
      <c r="A44" s="1" t="s">
        <v>13</v>
      </c>
      <c r="B44" s="2">
        <v>70.85</v>
      </c>
      <c r="C44" s="2">
        <v>1.23369821326E7</v>
      </c>
      <c r="D44" s="2">
        <v>18005.35</v>
      </c>
      <c r="E44" s="6"/>
    </row>
    <row r="45">
      <c r="A45" s="1" t="s">
        <v>13</v>
      </c>
      <c r="B45" s="2">
        <v>126.16</v>
      </c>
    </row>
    <row r="46">
      <c r="A46" s="1" t="s">
        <v>13</v>
      </c>
      <c r="B46" s="2">
        <v>57.21</v>
      </c>
    </row>
    <row r="47">
      <c r="A47" s="1" t="s">
        <v>13</v>
      </c>
      <c r="B47" s="2">
        <v>74.68</v>
      </c>
    </row>
    <row r="48">
      <c r="A48" s="1" t="s">
        <v>13</v>
      </c>
      <c r="B48" s="2">
        <v>86.64</v>
      </c>
    </row>
    <row r="49">
      <c r="A49" s="1" t="s">
        <v>13</v>
      </c>
      <c r="B49" s="2">
        <v>96.76</v>
      </c>
    </row>
    <row r="50">
      <c r="A50" s="1" t="s">
        <v>13</v>
      </c>
      <c r="B50" s="2">
        <v>70.97</v>
      </c>
    </row>
    <row r="51">
      <c r="A51" s="1" t="s">
        <v>13</v>
      </c>
      <c r="B51" s="2">
        <v>91.63</v>
      </c>
    </row>
    <row r="52">
      <c r="A52" s="1" t="s">
        <v>14</v>
      </c>
      <c r="B52" s="2">
        <f>AVERAGE(B54:B58)</f>
        <v>394.342</v>
      </c>
      <c r="C52" s="2">
        <v>1.80759784254E7</v>
      </c>
      <c r="D52" s="2">
        <v>20579.85</v>
      </c>
      <c r="E52" s="5">
        <v>343094.4</v>
      </c>
      <c r="F52" s="3">
        <f>E52/5280</f>
        <v>64.98</v>
      </c>
    </row>
    <row r="53">
      <c r="A53" s="1" t="s">
        <v>14</v>
      </c>
      <c r="B53" s="2">
        <v>563.64</v>
      </c>
      <c r="C53" s="2">
        <v>9.59095212488E7</v>
      </c>
      <c r="D53" s="2">
        <v>41458.51</v>
      </c>
      <c r="E53" s="6"/>
    </row>
    <row r="54">
      <c r="A54" s="1" t="s">
        <v>14</v>
      </c>
      <c r="B54" s="2">
        <v>338.83</v>
      </c>
      <c r="C54" s="2">
        <v>2.61527841855E7</v>
      </c>
      <c r="D54" s="2">
        <v>26726.61</v>
      </c>
      <c r="E54" s="6"/>
    </row>
    <row r="55">
      <c r="A55" s="1" t="s">
        <v>14</v>
      </c>
      <c r="B55" s="2">
        <v>360.62</v>
      </c>
    </row>
    <row r="56">
      <c r="A56" s="1" t="s">
        <v>14</v>
      </c>
      <c r="B56" s="2">
        <v>356.81</v>
      </c>
    </row>
    <row r="57">
      <c r="A57" s="1" t="s">
        <v>14</v>
      </c>
      <c r="B57" s="2">
        <v>364.26</v>
      </c>
    </row>
    <row r="58">
      <c r="A58" s="1" t="s">
        <v>14</v>
      </c>
      <c r="B58" s="2">
        <v>551.19</v>
      </c>
    </row>
    <row r="59">
      <c r="A59" s="1" t="s">
        <v>14</v>
      </c>
      <c r="B59" s="2">
        <v>454.8</v>
      </c>
    </row>
    <row r="60">
      <c r="A60" s="1" t="s">
        <v>14</v>
      </c>
      <c r="B60" s="2">
        <v>395.98</v>
      </c>
    </row>
    <row r="61">
      <c r="A61" s="1" t="s">
        <v>14</v>
      </c>
      <c r="B61" s="2">
        <v>572.54</v>
      </c>
    </row>
    <row r="62">
      <c r="A62" s="1" t="s">
        <v>14</v>
      </c>
      <c r="B62" s="2">
        <v>578.63</v>
      </c>
    </row>
    <row r="63">
      <c r="A63" s="1" t="s">
        <v>14</v>
      </c>
      <c r="B63" s="2">
        <v>504.36</v>
      </c>
    </row>
    <row r="64">
      <c r="A64" s="1" t="s">
        <v>15</v>
      </c>
      <c r="B64" s="2">
        <v>176.57</v>
      </c>
      <c r="C64" s="2">
        <v>1.82091430907E7</v>
      </c>
      <c r="D64" s="2">
        <v>18263.87</v>
      </c>
      <c r="E64" s="5">
        <v>121809.6</v>
      </c>
    </row>
    <row r="65">
      <c r="A65" s="1" t="s">
        <v>15</v>
      </c>
      <c r="B65" s="2">
        <v>195.43</v>
      </c>
      <c r="C65" s="2">
        <v>3.1842688994E7</v>
      </c>
      <c r="D65" s="2">
        <v>22065.83</v>
      </c>
      <c r="E65" s="6"/>
    </row>
    <row r="66">
      <c r="A66" s="1" t="s">
        <v>15</v>
      </c>
      <c r="B66" s="2">
        <v>263.33</v>
      </c>
      <c r="C66" s="2">
        <v>3.19096277719E7</v>
      </c>
      <c r="D66" s="2">
        <v>32534.19</v>
      </c>
      <c r="E66" s="6"/>
    </row>
    <row r="67">
      <c r="A67" s="1" t="s">
        <v>15</v>
      </c>
      <c r="B67" s="2">
        <v>364.8</v>
      </c>
    </row>
    <row r="68">
      <c r="A68" s="1" t="s">
        <v>15</v>
      </c>
      <c r="B68" s="2">
        <v>182.55</v>
      </c>
    </row>
    <row r="69">
      <c r="A69" s="1" t="s">
        <v>15</v>
      </c>
      <c r="B69" s="2">
        <v>206.41</v>
      </c>
    </row>
    <row r="70">
      <c r="A70" s="1" t="s">
        <v>15</v>
      </c>
      <c r="B70" s="2">
        <v>287.05</v>
      </c>
    </row>
    <row r="71">
      <c r="A71" s="1" t="s">
        <v>15</v>
      </c>
      <c r="B71" s="2">
        <v>310.78</v>
      </c>
    </row>
    <row r="72">
      <c r="A72" s="1" t="s">
        <v>15</v>
      </c>
      <c r="B72" s="2">
        <v>164.29</v>
      </c>
    </row>
    <row r="73">
      <c r="A73" s="1" t="s">
        <v>15</v>
      </c>
      <c r="B73" s="2">
        <v>139.09</v>
      </c>
    </row>
    <row r="74">
      <c r="A74" s="1" t="s">
        <v>15</v>
      </c>
      <c r="B74" s="2">
        <v>261.17</v>
      </c>
    </row>
    <row r="75">
      <c r="A75" s="1" t="s">
        <v>18</v>
      </c>
      <c r="B75" s="2">
        <v>163.67</v>
      </c>
      <c r="C75" s="2">
        <v>5464578.58284</v>
      </c>
      <c r="D75" s="2">
        <v>15896.5</v>
      </c>
      <c r="E75" s="7">
        <v>273292.8</v>
      </c>
    </row>
    <row r="76">
      <c r="A76" s="1" t="s">
        <v>18</v>
      </c>
      <c r="B76" s="2">
        <v>111.28</v>
      </c>
      <c r="C76" s="2">
        <v>7344567.87647</v>
      </c>
      <c r="D76" s="2">
        <v>14725.51</v>
      </c>
      <c r="E76" s="6"/>
    </row>
    <row r="77">
      <c r="A77" s="1" t="s">
        <v>18</v>
      </c>
      <c r="B77" s="2">
        <v>105.07</v>
      </c>
      <c r="C77" s="2">
        <v>7914908.53277</v>
      </c>
      <c r="D77" s="2">
        <v>16498.97</v>
      </c>
      <c r="E77" s="6"/>
    </row>
    <row r="78">
      <c r="A78" s="1" t="s">
        <v>18</v>
      </c>
      <c r="B78" s="2">
        <v>136.55</v>
      </c>
    </row>
    <row r="79">
      <c r="A79" s="1" t="s">
        <v>18</v>
      </c>
      <c r="B79" s="2">
        <v>117.23</v>
      </c>
    </row>
    <row r="80">
      <c r="A80" s="1" t="s">
        <v>18</v>
      </c>
      <c r="B80" s="2">
        <v>155.77</v>
      </c>
    </row>
    <row r="81">
      <c r="A81" s="1" t="s">
        <v>18</v>
      </c>
      <c r="B81" s="2">
        <v>106.04</v>
      </c>
    </row>
    <row r="82">
      <c r="A82" s="1" t="s">
        <v>18</v>
      </c>
      <c r="B82" s="2">
        <v>275.71</v>
      </c>
    </row>
    <row r="83">
      <c r="A83" s="1" t="s">
        <v>18</v>
      </c>
      <c r="B83" s="2">
        <v>230.83</v>
      </c>
    </row>
    <row r="84">
      <c r="A84" s="1" t="s">
        <v>19</v>
      </c>
      <c r="B84" s="2">
        <v>110.72</v>
      </c>
      <c r="C84" s="2">
        <v>3.69049531741E7</v>
      </c>
      <c r="D84" s="2">
        <v>37287.47</v>
      </c>
      <c r="E84" s="7">
        <v>318436.8</v>
      </c>
      <c r="F84" s="3">
        <f>E84/5280</f>
        <v>60.31</v>
      </c>
    </row>
    <row r="85">
      <c r="A85" s="1" t="s">
        <v>19</v>
      </c>
      <c r="B85" s="2">
        <v>108.18</v>
      </c>
      <c r="C85" s="2">
        <v>6754265.36555</v>
      </c>
      <c r="D85" s="2">
        <v>18099.94</v>
      </c>
      <c r="E85" s="6"/>
    </row>
    <row r="86">
      <c r="A86" s="1" t="s">
        <v>19</v>
      </c>
      <c r="B86" s="2">
        <v>82.86</v>
      </c>
      <c r="C86" s="2">
        <v>3615802.41481</v>
      </c>
      <c r="D86" s="2">
        <v>11388.83</v>
      </c>
      <c r="E86" s="6"/>
    </row>
    <row r="87">
      <c r="A87" s="1" t="s">
        <v>19</v>
      </c>
      <c r="B87" s="2">
        <v>63.76</v>
      </c>
      <c r="C87" s="2">
        <v>4482042.2817</v>
      </c>
      <c r="D87" s="2">
        <v>14482.62</v>
      </c>
      <c r="E87" s="6"/>
    </row>
    <row r="88">
      <c r="A88" s="1" t="s">
        <v>19</v>
      </c>
      <c r="B88" s="2">
        <v>93.16</v>
      </c>
    </row>
    <row r="89">
      <c r="A89" s="1" t="s">
        <v>19</v>
      </c>
      <c r="B89" s="2">
        <v>59.61</v>
      </c>
    </row>
    <row r="90">
      <c r="A90" s="1" t="s">
        <v>19</v>
      </c>
      <c r="B90" s="2">
        <v>117.56</v>
      </c>
    </row>
    <row r="91">
      <c r="A91" s="1" t="s">
        <v>19</v>
      </c>
      <c r="B91" s="2">
        <v>109.55</v>
      </c>
    </row>
    <row r="92">
      <c r="A92" s="1" t="s">
        <v>19</v>
      </c>
      <c r="B92" s="2">
        <v>108.6</v>
      </c>
    </row>
    <row r="93">
      <c r="A93" s="11" t="s">
        <v>22</v>
      </c>
      <c r="B93" s="2">
        <v>109.52</v>
      </c>
      <c r="C93" s="2">
        <v>38771.96</v>
      </c>
      <c r="D93" s="2">
        <v>2.48332227218E7</v>
      </c>
      <c r="E93" s="7">
        <v>1191753.51152</v>
      </c>
      <c r="F93" s="3">
        <f>E93/5280</f>
        <v>225.7108923</v>
      </c>
      <c r="I93" s="3">
        <f>32259.562785/5280</f>
        <v>6.109765679</v>
      </c>
      <c r="J93" s="1" t="s">
        <v>23</v>
      </c>
    </row>
    <row r="94">
      <c r="A94" s="11" t="s">
        <v>22</v>
      </c>
      <c r="B94" s="2">
        <v>71.76</v>
      </c>
      <c r="C94" s="2">
        <v>77074.17</v>
      </c>
      <c r="D94" s="2">
        <v>5.61997516797E7</v>
      </c>
      <c r="E94" s="12"/>
    </row>
    <row r="95">
      <c r="A95" s="11" t="s">
        <v>22</v>
      </c>
      <c r="B95" s="2">
        <v>106.06</v>
      </c>
      <c r="C95" s="2">
        <v>38667.1</v>
      </c>
      <c r="D95" s="2">
        <v>1.68773237934E7</v>
      </c>
      <c r="E95" s="12"/>
    </row>
    <row r="96">
      <c r="A96" s="11" t="s">
        <v>22</v>
      </c>
      <c r="B96" s="2">
        <v>138.75</v>
      </c>
      <c r="C96" s="2">
        <v>5928.88</v>
      </c>
      <c r="D96" s="2">
        <v>520143.88531</v>
      </c>
      <c r="E96" s="12"/>
    </row>
    <row r="97">
      <c r="A97" s="11" t="s">
        <v>22</v>
      </c>
      <c r="B97" s="2">
        <v>76.5</v>
      </c>
      <c r="C97" s="12"/>
      <c r="D97" s="12"/>
      <c r="E97" s="12"/>
    </row>
    <row r="98">
      <c r="A98" s="11" t="s">
        <v>22</v>
      </c>
      <c r="B98" s="2">
        <v>45.27</v>
      </c>
      <c r="C98" s="12"/>
      <c r="D98" s="12"/>
      <c r="E98" s="12"/>
    </row>
    <row r="99">
      <c r="A99" s="11" t="s">
        <v>22</v>
      </c>
      <c r="B99" s="2">
        <v>151.08</v>
      </c>
      <c r="C99" s="12"/>
      <c r="D99" s="12"/>
      <c r="E99" s="12"/>
    </row>
    <row r="100">
      <c r="A100" s="11" t="s">
        <v>22</v>
      </c>
      <c r="B100" s="2">
        <v>181.7</v>
      </c>
      <c r="C100" s="12"/>
      <c r="D100" s="12"/>
      <c r="E100" s="12"/>
    </row>
    <row r="101">
      <c r="A101" s="11" t="s">
        <v>22</v>
      </c>
      <c r="B101" s="2">
        <v>264.93</v>
      </c>
      <c r="C101" s="12"/>
      <c r="D101" s="12"/>
      <c r="E101" s="12"/>
    </row>
    <row r="102">
      <c r="A102" s="11" t="s">
        <v>22</v>
      </c>
      <c r="B102" s="2">
        <v>92.31</v>
      </c>
      <c r="C102" s="12"/>
      <c r="D102" s="12"/>
      <c r="E102" s="12"/>
    </row>
    <row r="103">
      <c r="A103" s="11" t="s">
        <v>22</v>
      </c>
      <c r="B103" s="2">
        <v>57.44</v>
      </c>
      <c r="C103" s="12"/>
      <c r="D103" s="12"/>
      <c r="E103" s="12"/>
    </row>
    <row r="104">
      <c r="A104" s="11" t="s">
        <v>22</v>
      </c>
      <c r="B104" s="2">
        <v>82.7</v>
      </c>
      <c r="C104" s="12"/>
      <c r="D104" s="12"/>
      <c r="E104" s="12"/>
    </row>
    <row r="105">
      <c r="A105" s="11" t="s">
        <v>22</v>
      </c>
      <c r="B105" s="2">
        <v>69.42</v>
      </c>
      <c r="C105" s="12"/>
      <c r="D105" s="12"/>
      <c r="E105" s="12"/>
    </row>
    <row r="106">
      <c r="A106" s="11" t="s">
        <v>22</v>
      </c>
      <c r="B106" s="2">
        <v>103.13</v>
      </c>
      <c r="C106" s="12"/>
      <c r="D106" s="12"/>
      <c r="E106" s="12"/>
    </row>
    <row r="107">
      <c r="A107" s="11" t="s">
        <v>22</v>
      </c>
      <c r="B107" s="2">
        <v>103.82</v>
      </c>
      <c r="C107" s="12"/>
      <c r="D107" s="12"/>
      <c r="E107" s="12"/>
    </row>
    <row r="108">
      <c r="A108" s="11" t="s">
        <v>22</v>
      </c>
      <c r="B108" s="2">
        <v>120.53</v>
      </c>
      <c r="C108" s="12"/>
      <c r="D108" s="12"/>
      <c r="E108" s="12"/>
    </row>
    <row r="109">
      <c r="A109" s="11" t="s">
        <v>22</v>
      </c>
      <c r="B109" s="2">
        <v>151.95</v>
      </c>
      <c r="C109" s="12"/>
      <c r="D109" s="12"/>
      <c r="E109" s="12"/>
    </row>
    <row r="110">
      <c r="A110" s="11" t="s">
        <v>22</v>
      </c>
      <c r="B110" s="2">
        <v>112.6</v>
      </c>
      <c r="C110" s="12"/>
      <c r="D110" s="12"/>
      <c r="E110" s="12"/>
    </row>
    <row r="111">
      <c r="A111" s="11" t="s">
        <v>22</v>
      </c>
      <c r="B111" s="2">
        <v>107.61</v>
      </c>
      <c r="C111" s="12"/>
      <c r="D111" s="12"/>
      <c r="E11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5.88"/>
    <col customWidth="1" min="4" max="4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24</v>
      </c>
      <c r="B2" s="2">
        <v>28.95</v>
      </c>
      <c r="C2" s="1">
        <v>6788782.23942</v>
      </c>
      <c r="D2" s="1">
        <v>7850.28</v>
      </c>
      <c r="E2" s="13">
        <v>416961.6</v>
      </c>
      <c r="F2" s="3">
        <f>E2/5280</f>
        <v>78.97</v>
      </c>
    </row>
    <row r="3">
      <c r="A3" s="1" t="s">
        <v>24</v>
      </c>
      <c r="B3" s="2">
        <v>76.47</v>
      </c>
      <c r="C3" s="1">
        <v>2948090.31007</v>
      </c>
      <c r="D3" s="1">
        <v>9224.97</v>
      </c>
    </row>
    <row r="4">
      <c r="A4" s="1" t="s">
        <v>24</v>
      </c>
      <c r="B4" s="2">
        <v>69.23</v>
      </c>
      <c r="C4" s="1">
        <v>1951083.05424</v>
      </c>
      <c r="D4" s="1">
        <v>8317.75</v>
      </c>
    </row>
    <row r="5">
      <c r="A5" s="1" t="s">
        <v>24</v>
      </c>
      <c r="B5" s="2">
        <v>47.98</v>
      </c>
      <c r="C5" s="1">
        <v>1.26226528522E7</v>
      </c>
      <c r="D5" s="1">
        <v>12648.67</v>
      </c>
    </row>
    <row r="6">
      <c r="A6" s="1" t="s">
        <v>24</v>
      </c>
      <c r="B6" s="2">
        <v>60.15</v>
      </c>
      <c r="C6" s="1">
        <v>1.50363675756E7</v>
      </c>
      <c r="D6" s="1">
        <v>18130.2</v>
      </c>
    </row>
    <row r="7">
      <c r="A7" s="1" t="s">
        <v>24</v>
      </c>
      <c r="B7" s="2">
        <v>48.27</v>
      </c>
    </row>
    <row r="8">
      <c r="A8" s="1" t="s">
        <v>24</v>
      </c>
      <c r="B8" s="2">
        <v>37.85</v>
      </c>
    </row>
    <row r="9">
      <c r="A9" s="1" t="s">
        <v>24</v>
      </c>
      <c r="B9" s="2">
        <v>30.88</v>
      </c>
    </row>
    <row r="10">
      <c r="A10" s="1" t="s">
        <v>24</v>
      </c>
      <c r="B10" s="2">
        <v>27.69</v>
      </c>
    </row>
    <row r="11">
      <c r="A11" s="1" t="s">
        <v>24</v>
      </c>
      <c r="B11" s="2">
        <v>24.53</v>
      </c>
    </row>
    <row r="12">
      <c r="A12" s="1" t="s">
        <v>24</v>
      </c>
      <c r="B12" s="2">
        <v>25.52</v>
      </c>
    </row>
    <row r="13">
      <c r="A13" s="1" t="s">
        <v>24</v>
      </c>
      <c r="B13" s="2">
        <v>45.2</v>
      </c>
    </row>
    <row r="14">
      <c r="A14" s="1" t="s">
        <v>24</v>
      </c>
      <c r="B14" s="2">
        <v>26.63</v>
      </c>
    </row>
    <row r="15">
      <c r="A15" s="1" t="s">
        <v>24</v>
      </c>
      <c r="B15" s="2">
        <v>45.0</v>
      </c>
    </row>
    <row r="16">
      <c r="A16" s="1" t="s">
        <v>24</v>
      </c>
      <c r="B16" s="2">
        <v>33.24</v>
      </c>
    </row>
    <row r="17">
      <c r="A17" s="1" t="s">
        <v>24</v>
      </c>
      <c r="B17" s="2">
        <v>20.93</v>
      </c>
    </row>
    <row r="18">
      <c r="A18" s="1" t="s">
        <v>25</v>
      </c>
      <c r="B18" s="2">
        <v>30.09</v>
      </c>
      <c r="C18" s="2">
        <v>831964.368353</v>
      </c>
      <c r="D18" s="2">
        <v>5294.08</v>
      </c>
      <c r="E18" s="13">
        <v>37488.0</v>
      </c>
      <c r="F18" s="3">
        <f>E18/5280</f>
        <v>7.1</v>
      </c>
    </row>
    <row r="19">
      <c r="A19" s="1" t="s">
        <v>25</v>
      </c>
      <c r="B19" s="2">
        <v>36.54</v>
      </c>
      <c r="C19" s="2">
        <v>540293.47913</v>
      </c>
      <c r="D19" s="2">
        <v>4827.1</v>
      </c>
    </row>
    <row r="20">
      <c r="A20" s="1" t="s">
        <v>25</v>
      </c>
      <c r="B20" s="2">
        <v>68.83</v>
      </c>
      <c r="C20" s="2">
        <v>662387.110842</v>
      </c>
      <c r="D20" s="2">
        <v>3573.24</v>
      </c>
      <c r="I20" s="13"/>
    </row>
    <row r="21">
      <c r="A21" s="1" t="s">
        <v>25</v>
      </c>
      <c r="B21" s="2">
        <v>27.78</v>
      </c>
    </row>
    <row r="22">
      <c r="A22" s="1" t="s">
        <v>25</v>
      </c>
      <c r="B22" s="2">
        <v>37.44</v>
      </c>
    </row>
    <row r="23">
      <c r="A23" s="1" t="s">
        <v>25</v>
      </c>
      <c r="B23" s="2">
        <v>48.07</v>
      </c>
    </row>
    <row r="24">
      <c r="A24" s="1" t="s">
        <v>25</v>
      </c>
      <c r="B24" s="2">
        <v>38.44</v>
      </c>
    </row>
    <row r="25">
      <c r="A25" s="1" t="s">
        <v>25</v>
      </c>
      <c r="B25" s="2">
        <v>34.66</v>
      </c>
    </row>
    <row r="26">
      <c r="A26" s="1" t="s">
        <v>25</v>
      </c>
      <c r="B26" s="2">
        <v>47.47</v>
      </c>
    </row>
    <row r="27">
      <c r="A27" s="1" t="s">
        <v>25</v>
      </c>
      <c r="B27" s="2">
        <v>43.39</v>
      </c>
    </row>
    <row r="28">
      <c r="A28" s="1" t="s">
        <v>25</v>
      </c>
      <c r="B28" s="2">
        <v>60.56</v>
      </c>
    </row>
    <row r="29">
      <c r="A29" s="1" t="s">
        <v>26</v>
      </c>
      <c r="B29" s="2">
        <v>71.85</v>
      </c>
      <c r="C29" s="2">
        <v>1384431.03009</v>
      </c>
      <c r="D29" s="2">
        <v>7811.29</v>
      </c>
      <c r="E29" s="7">
        <v>146836.8</v>
      </c>
    </row>
    <row r="30">
      <c r="A30" s="1" t="s">
        <v>26</v>
      </c>
      <c r="B30" s="2">
        <v>45.1</v>
      </c>
      <c r="C30" s="2">
        <v>2459614.86104</v>
      </c>
      <c r="D30" s="2">
        <v>10881.26</v>
      </c>
      <c r="E30" s="6"/>
    </row>
    <row r="31">
      <c r="A31" s="1" t="s">
        <v>26</v>
      </c>
      <c r="B31" s="2">
        <v>18.93</v>
      </c>
      <c r="C31" s="2">
        <v>3998461.77329</v>
      </c>
      <c r="D31" s="2">
        <v>8155.5</v>
      </c>
      <c r="E31" s="6"/>
    </row>
    <row r="32">
      <c r="A32" s="1" t="s">
        <v>26</v>
      </c>
      <c r="B32" s="2">
        <v>17.5</v>
      </c>
      <c r="C32" s="2">
        <v>180710.751685</v>
      </c>
      <c r="D32" s="2">
        <v>2407.38</v>
      </c>
      <c r="E32" s="6"/>
    </row>
    <row r="33">
      <c r="A33" s="1" t="s">
        <v>26</v>
      </c>
      <c r="B33" s="2">
        <v>29.87</v>
      </c>
      <c r="C33" s="2">
        <v>7121335.78805</v>
      </c>
      <c r="D33" s="2">
        <v>8535.53</v>
      </c>
      <c r="E33" s="6"/>
    </row>
    <row r="34">
      <c r="A34" s="1" t="s">
        <v>26</v>
      </c>
      <c r="B34" s="2">
        <v>44.49</v>
      </c>
    </row>
    <row r="35">
      <c r="A35" s="1" t="s">
        <v>26</v>
      </c>
      <c r="B35" s="2">
        <v>49.23</v>
      </c>
    </row>
    <row r="36">
      <c r="A36" s="1" t="s">
        <v>26</v>
      </c>
      <c r="B36" s="2">
        <v>40.67</v>
      </c>
    </row>
    <row r="37">
      <c r="A37" s="1" t="s">
        <v>26</v>
      </c>
      <c r="B37" s="2">
        <v>35.16</v>
      </c>
    </row>
    <row r="38">
      <c r="A38" s="1" t="s">
        <v>26</v>
      </c>
      <c r="B38" s="2">
        <v>29.21</v>
      </c>
    </row>
    <row r="39">
      <c r="A39" s="1" t="s">
        <v>26</v>
      </c>
      <c r="B39" s="2">
        <v>25.47</v>
      </c>
    </row>
    <row r="40">
      <c r="A40" s="1" t="s">
        <v>26</v>
      </c>
      <c r="B40" s="2">
        <v>27.07</v>
      </c>
    </row>
    <row r="41">
      <c r="A41" s="1" t="s">
        <v>26</v>
      </c>
      <c r="B41" s="2">
        <v>41.54</v>
      </c>
    </row>
    <row r="42">
      <c r="A42" s="1" t="s">
        <v>26</v>
      </c>
      <c r="B42" s="2">
        <v>36.21</v>
      </c>
    </row>
    <row r="43">
      <c r="A43" s="1" t="s">
        <v>26</v>
      </c>
      <c r="B43" s="2">
        <v>46.93</v>
      </c>
    </row>
    <row r="44">
      <c r="A44" s="1" t="s">
        <v>26</v>
      </c>
      <c r="B44" s="2">
        <v>45.36</v>
      </c>
    </row>
    <row r="45">
      <c r="A45" s="1" t="s">
        <v>26</v>
      </c>
      <c r="B45" s="2">
        <v>16.68</v>
      </c>
    </row>
    <row r="46">
      <c r="A46" s="1" t="s">
        <v>26</v>
      </c>
      <c r="B46" s="2">
        <v>20.46</v>
      </c>
    </row>
    <row r="47">
      <c r="A47" s="1" t="s">
        <v>26</v>
      </c>
      <c r="B47" s="2">
        <v>27.98</v>
      </c>
    </row>
    <row r="48">
      <c r="A48" s="1" t="s">
        <v>26</v>
      </c>
      <c r="B48" s="2">
        <v>33.39</v>
      </c>
    </row>
    <row r="49">
      <c r="A49" s="1" t="s">
        <v>26</v>
      </c>
      <c r="B49" s="2">
        <v>19.36</v>
      </c>
    </row>
    <row r="50">
      <c r="A50" s="1" t="s">
        <v>26</v>
      </c>
      <c r="B50" s="2">
        <v>46.68</v>
      </c>
    </row>
    <row r="51">
      <c r="A51" s="1" t="s">
        <v>26</v>
      </c>
      <c r="B51" s="2">
        <v>19.25</v>
      </c>
    </row>
    <row r="52">
      <c r="A52" s="1" t="s">
        <v>26</v>
      </c>
      <c r="B52" s="2">
        <v>38.62</v>
      </c>
    </row>
    <row r="53">
      <c r="A53" s="1" t="s">
        <v>26</v>
      </c>
      <c r="B53" s="2">
        <v>14.17</v>
      </c>
    </row>
    <row r="54">
      <c r="A54" s="1" t="s">
        <v>26</v>
      </c>
      <c r="B54" s="2">
        <v>23.39</v>
      </c>
    </row>
    <row r="55">
      <c r="A55" s="1" t="s">
        <v>26</v>
      </c>
      <c r="B55" s="2">
        <v>15.68</v>
      </c>
    </row>
    <row r="56">
      <c r="A56" s="1" t="s">
        <v>26</v>
      </c>
      <c r="B56" s="2">
        <v>19.49</v>
      </c>
    </row>
    <row r="57">
      <c r="A57" s="1" t="s">
        <v>26</v>
      </c>
      <c r="B57" s="2">
        <v>15.02</v>
      </c>
    </row>
    <row r="58">
      <c r="A58" s="1" t="s">
        <v>26</v>
      </c>
      <c r="B58" s="2">
        <v>30.67</v>
      </c>
    </row>
    <row r="59">
      <c r="A59" s="1" t="s">
        <v>26</v>
      </c>
      <c r="B59" s="2">
        <v>55.1</v>
      </c>
    </row>
    <row r="60">
      <c r="A60" s="1" t="s">
        <v>26</v>
      </c>
      <c r="B60" s="2">
        <v>21.55</v>
      </c>
    </row>
    <row r="61">
      <c r="A61" s="1" t="s">
        <v>26</v>
      </c>
      <c r="B61" s="2">
        <v>32.41</v>
      </c>
    </row>
    <row r="62">
      <c r="A62" s="1" t="s">
        <v>26</v>
      </c>
      <c r="B62" s="2">
        <v>27.67</v>
      </c>
    </row>
    <row r="63">
      <c r="A63" s="1" t="s">
        <v>26</v>
      </c>
      <c r="B63" s="2">
        <v>42.89</v>
      </c>
    </row>
    <row r="64">
      <c r="A64" s="1" t="s">
        <v>26</v>
      </c>
      <c r="B64" s="2">
        <v>17.71</v>
      </c>
    </row>
    <row r="65">
      <c r="A65" s="1" t="s">
        <v>26</v>
      </c>
      <c r="B65" s="2">
        <v>29.85</v>
      </c>
    </row>
    <row r="66">
      <c r="A66" s="1" t="s">
        <v>26</v>
      </c>
      <c r="B66" s="2">
        <v>43.95</v>
      </c>
    </row>
    <row r="67">
      <c r="A67" s="1" t="s">
        <v>26</v>
      </c>
      <c r="B67" s="2">
        <v>41.0</v>
      </c>
    </row>
    <row r="68">
      <c r="A68" s="1" t="s">
        <v>26</v>
      </c>
      <c r="B68" s="2">
        <v>14.61</v>
      </c>
    </row>
    <row r="69">
      <c r="A69" s="1" t="s">
        <v>26</v>
      </c>
      <c r="B69" s="2">
        <v>30.73</v>
      </c>
    </row>
    <row r="70">
      <c r="A70" s="1" t="s">
        <v>26</v>
      </c>
      <c r="B70" s="2">
        <v>24.45</v>
      </c>
    </row>
    <row r="71">
      <c r="A71" s="1" t="s">
        <v>26</v>
      </c>
      <c r="B71" s="2">
        <v>21.93</v>
      </c>
    </row>
    <row r="72">
      <c r="A72" s="1" t="s">
        <v>26</v>
      </c>
      <c r="B72" s="2">
        <v>18.35</v>
      </c>
    </row>
    <row r="73">
      <c r="A73" s="1" t="s">
        <v>26</v>
      </c>
      <c r="B73" s="2">
        <v>21.82</v>
      </c>
    </row>
    <row r="74">
      <c r="A74" s="1" t="s">
        <v>26</v>
      </c>
      <c r="B74" s="2">
        <v>22.12</v>
      </c>
    </row>
    <row r="75">
      <c r="A75" s="1" t="s">
        <v>27</v>
      </c>
      <c r="B75" s="2">
        <v>84.52</v>
      </c>
      <c r="C75" s="2">
        <v>479212.719568</v>
      </c>
      <c r="D75" s="2">
        <v>5043.13</v>
      </c>
      <c r="E75" s="7">
        <v>225403.2</v>
      </c>
      <c r="F75" s="3">
        <f>E75/5280</f>
        <v>42.69</v>
      </c>
    </row>
    <row r="76">
      <c r="A76" s="1" t="s">
        <v>27</v>
      </c>
      <c r="B76" s="2">
        <v>52.52</v>
      </c>
      <c r="C76" s="2">
        <v>773571.11986</v>
      </c>
      <c r="D76" s="2">
        <v>9648.38</v>
      </c>
      <c r="E76" s="6"/>
    </row>
    <row r="77">
      <c r="A77" s="1" t="s">
        <v>27</v>
      </c>
      <c r="B77" s="2">
        <v>30.82</v>
      </c>
      <c r="C77" s="2">
        <v>3189489.68824</v>
      </c>
      <c r="D77" s="2">
        <v>12116.98</v>
      </c>
      <c r="E77" s="6"/>
    </row>
    <row r="78">
      <c r="A78" s="1" t="s">
        <v>27</v>
      </c>
      <c r="B78" s="2">
        <v>44.48</v>
      </c>
      <c r="C78" s="2">
        <v>2.85216365756E8</v>
      </c>
      <c r="D78" s="2">
        <v>119499.24</v>
      </c>
      <c r="E78" s="6"/>
    </row>
    <row r="79">
      <c r="A79" s="1" t="s">
        <v>27</v>
      </c>
      <c r="B79" s="2">
        <v>50.32</v>
      </c>
      <c r="C79" s="2">
        <v>2.33370728761E8</v>
      </c>
      <c r="D79" s="2">
        <v>67451.65</v>
      </c>
      <c r="E79" s="6"/>
    </row>
    <row r="80">
      <c r="A80" s="1" t="s">
        <v>27</v>
      </c>
      <c r="B80" s="2">
        <v>64.32</v>
      </c>
    </row>
    <row r="81">
      <c r="A81" s="1" t="s">
        <v>27</v>
      </c>
      <c r="B81" s="2">
        <v>42.61</v>
      </c>
    </row>
    <row r="82">
      <c r="A82" s="1" t="s">
        <v>27</v>
      </c>
      <c r="B82" s="2">
        <v>29.88</v>
      </c>
    </row>
    <row r="83">
      <c r="A83" s="1" t="s">
        <v>27</v>
      </c>
      <c r="B83" s="2">
        <v>72.51</v>
      </c>
    </row>
    <row r="84">
      <c r="A84" s="1" t="s">
        <v>27</v>
      </c>
      <c r="B84" s="2">
        <v>60.5</v>
      </c>
    </row>
    <row r="85">
      <c r="A85" s="1" t="s">
        <v>27</v>
      </c>
      <c r="B85" s="2">
        <v>65.99</v>
      </c>
    </row>
    <row r="86">
      <c r="A86" s="1" t="s">
        <v>27</v>
      </c>
      <c r="B86" s="2">
        <v>68.84</v>
      </c>
    </row>
    <row r="87">
      <c r="A87" s="1" t="s">
        <v>27</v>
      </c>
      <c r="B87" s="2">
        <v>30.12</v>
      </c>
    </row>
    <row r="88">
      <c r="A88" s="1" t="s">
        <v>27</v>
      </c>
      <c r="B88" s="2">
        <v>70.39</v>
      </c>
    </row>
    <row r="89">
      <c r="A89" s="1" t="s">
        <v>27</v>
      </c>
      <c r="B89" s="2">
        <v>55.48</v>
      </c>
    </row>
    <row r="90">
      <c r="A90" s="1" t="s">
        <v>27</v>
      </c>
      <c r="B90" s="2">
        <v>50.42</v>
      </c>
    </row>
    <row r="91">
      <c r="A91" s="1" t="s">
        <v>27</v>
      </c>
      <c r="B91" s="2">
        <v>43.73</v>
      </c>
    </row>
    <row r="92">
      <c r="A92" s="1" t="s">
        <v>27</v>
      </c>
      <c r="B92" s="2">
        <v>39.98</v>
      </c>
    </row>
    <row r="93">
      <c r="A93" s="1" t="s">
        <v>27</v>
      </c>
      <c r="B93" s="2">
        <v>61.2</v>
      </c>
    </row>
    <row r="94">
      <c r="A94" s="1" t="s">
        <v>27</v>
      </c>
      <c r="B94" s="2">
        <v>52.22</v>
      </c>
    </row>
    <row r="95">
      <c r="A95" s="1" t="s">
        <v>27</v>
      </c>
      <c r="B95" s="2">
        <v>55.57</v>
      </c>
    </row>
    <row r="96">
      <c r="A96" s="1" t="s">
        <v>27</v>
      </c>
      <c r="B96" s="2">
        <v>51.99</v>
      </c>
    </row>
    <row r="97">
      <c r="A97" s="1" t="s">
        <v>27</v>
      </c>
      <c r="B97" s="2">
        <v>61.72</v>
      </c>
    </row>
    <row r="98">
      <c r="A98" s="1" t="s">
        <v>27</v>
      </c>
      <c r="B98" s="2">
        <v>65.75</v>
      </c>
    </row>
    <row r="99">
      <c r="A99" s="1" t="s">
        <v>27</v>
      </c>
      <c r="B99" s="2">
        <v>57.83</v>
      </c>
    </row>
    <row r="100">
      <c r="A100" s="1" t="s">
        <v>27</v>
      </c>
      <c r="B100" s="2">
        <v>42.02</v>
      </c>
    </row>
    <row r="101">
      <c r="A101" s="1" t="s">
        <v>27</v>
      </c>
      <c r="B101" s="2">
        <v>71.31</v>
      </c>
    </row>
    <row r="102">
      <c r="A102" s="1" t="s">
        <v>27</v>
      </c>
      <c r="B102" s="2">
        <v>87.25</v>
      </c>
    </row>
    <row r="103">
      <c r="A103" s="1" t="s">
        <v>27</v>
      </c>
      <c r="B103" s="2">
        <v>47.43</v>
      </c>
    </row>
    <row r="104">
      <c r="A104" s="1" t="s">
        <v>27</v>
      </c>
      <c r="B104" s="2">
        <v>92.43</v>
      </c>
    </row>
    <row r="105">
      <c r="A105" s="1" t="s">
        <v>27</v>
      </c>
      <c r="B105" s="2">
        <v>66.01</v>
      </c>
    </row>
    <row r="106">
      <c r="A106" s="1" t="s">
        <v>27</v>
      </c>
      <c r="B106" s="2">
        <v>83.19</v>
      </c>
    </row>
    <row r="107">
      <c r="A107" s="1" t="s">
        <v>27</v>
      </c>
      <c r="B107" s="2">
        <v>72.63</v>
      </c>
    </row>
    <row r="108">
      <c r="A108" s="1" t="s">
        <v>27</v>
      </c>
      <c r="B108" s="2">
        <v>86.94</v>
      </c>
    </row>
    <row r="109">
      <c r="A109" s="1" t="s">
        <v>28</v>
      </c>
      <c r="B109" s="2">
        <v>79.3</v>
      </c>
      <c r="C109" s="2">
        <v>2581567.37276</v>
      </c>
      <c r="D109" s="2">
        <v>9404.89</v>
      </c>
      <c r="E109" s="7">
        <v>218222.4</v>
      </c>
      <c r="F109" s="3">
        <f>E109/5280</f>
        <v>41.33</v>
      </c>
    </row>
    <row r="110">
      <c r="A110" s="1" t="s">
        <v>28</v>
      </c>
      <c r="B110" s="2">
        <v>37.64</v>
      </c>
      <c r="C110" s="2">
        <v>2354096.55416</v>
      </c>
      <c r="D110" s="2">
        <v>9539.34</v>
      </c>
      <c r="E110" s="6"/>
    </row>
    <row r="111">
      <c r="A111" s="1" t="s">
        <v>28</v>
      </c>
      <c r="B111" s="2">
        <v>44.87</v>
      </c>
      <c r="C111" s="2">
        <v>1182302.02305</v>
      </c>
      <c r="D111" s="2">
        <v>6594.66</v>
      </c>
      <c r="E111" s="6"/>
    </row>
    <row r="112">
      <c r="A112" s="1" t="s">
        <v>28</v>
      </c>
      <c r="B112" s="2">
        <v>67.07</v>
      </c>
      <c r="C112" s="2">
        <v>1626898.01687</v>
      </c>
      <c r="D112" s="2">
        <v>8950.2</v>
      </c>
      <c r="E112" s="6"/>
    </row>
    <row r="113">
      <c r="A113" s="1" t="s">
        <v>28</v>
      </c>
      <c r="B113" s="2">
        <v>88.96</v>
      </c>
      <c r="C113" s="2">
        <v>2001538.26704</v>
      </c>
      <c r="D113" s="2">
        <v>9408.27</v>
      </c>
      <c r="E113" s="6"/>
    </row>
    <row r="114">
      <c r="A114" s="1" t="s">
        <v>28</v>
      </c>
      <c r="B114" s="2">
        <v>46.1</v>
      </c>
      <c r="C114" s="2">
        <v>1213563.50321</v>
      </c>
      <c r="D114" s="2">
        <v>6167.15</v>
      </c>
      <c r="E114" s="6"/>
    </row>
    <row r="115">
      <c r="A115" s="1" t="s">
        <v>28</v>
      </c>
      <c r="B115" s="2">
        <v>68.07</v>
      </c>
      <c r="C115" s="2">
        <v>2023852.38279</v>
      </c>
      <c r="D115" s="2">
        <v>6177.31</v>
      </c>
      <c r="E115" s="6"/>
    </row>
    <row r="116">
      <c r="A116" s="1" t="s">
        <v>28</v>
      </c>
      <c r="B116" s="2">
        <v>38.4</v>
      </c>
    </row>
    <row r="117">
      <c r="A117" s="1" t="s">
        <v>28</v>
      </c>
      <c r="B117" s="2">
        <v>69.79</v>
      </c>
    </row>
    <row r="118">
      <c r="A118" s="1" t="s">
        <v>28</v>
      </c>
      <c r="B118" s="2">
        <v>41.91</v>
      </c>
    </row>
    <row r="119">
      <c r="A119" s="1" t="s">
        <v>28</v>
      </c>
      <c r="B119" s="2">
        <v>45.88</v>
      </c>
    </row>
    <row r="120">
      <c r="A120" s="1" t="s">
        <v>28</v>
      </c>
      <c r="B120" s="2">
        <v>53.74</v>
      </c>
    </row>
    <row r="121">
      <c r="A121" s="1" t="s">
        <v>28</v>
      </c>
      <c r="B121" s="2">
        <v>42.97</v>
      </c>
    </row>
    <row r="122">
      <c r="A122" s="1" t="s">
        <v>28</v>
      </c>
      <c r="B122" s="2">
        <v>136.6</v>
      </c>
    </row>
    <row r="123">
      <c r="A123" s="1" t="s">
        <v>28</v>
      </c>
      <c r="B123" s="2">
        <v>62.55</v>
      </c>
    </row>
    <row r="124">
      <c r="A124" s="1" t="s">
        <v>28</v>
      </c>
      <c r="B124" s="2">
        <v>83.2</v>
      </c>
    </row>
    <row r="125">
      <c r="A125" s="1" t="s">
        <v>28</v>
      </c>
      <c r="B125" s="2">
        <v>74.96</v>
      </c>
    </row>
    <row r="126">
      <c r="A126" s="1" t="s">
        <v>28</v>
      </c>
      <c r="B126" s="2">
        <v>49.27</v>
      </c>
    </row>
    <row r="127">
      <c r="A127" s="1" t="s">
        <v>28</v>
      </c>
      <c r="B127" s="2">
        <v>46.54</v>
      </c>
    </row>
    <row r="128">
      <c r="A128" s="1" t="s">
        <v>28</v>
      </c>
      <c r="B128" s="2">
        <v>36.94</v>
      </c>
    </row>
    <row r="129">
      <c r="A129" s="1" t="s">
        <v>28</v>
      </c>
      <c r="B129" s="2">
        <v>38.91</v>
      </c>
    </row>
    <row r="130">
      <c r="A130" s="1" t="s">
        <v>28</v>
      </c>
      <c r="B130" s="2">
        <v>60.17</v>
      </c>
    </row>
    <row r="131">
      <c r="A131" s="1" t="s">
        <v>28</v>
      </c>
      <c r="B131" s="2">
        <v>33.05</v>
      </c>
    </row>
    <row r="132">
      <c r="A132" s="1" t="s">
        <v>28</v>
      </c>
      <c r="B132" s="2">
        <v>32.17</v>
      </c>
    </row>
    <row r="133">
      <c r="A133" s="1" t="s">
        <v>29</v>
      </c>
      <c r="B133" s="2">
        <v>599.6</v>
      </c>
      <c r="C133" s="2">
        <v>2.1097167796E8</v>
      </c>
      <c r="D133" s="2">
        <v>72825.24</v>
      </c>
      <c r="E133" s="13">
        <v>241032.0</v>
      </c>
      <c r="F133" s="3">
        <f>E133/5280</f>
        <v>45.65</v>
      </c>
    </row>
    <row r="134">
      <c r="A134" s="1" t="s">
        <v>29</v>
      </c>
      <c r="B134" s="2">
        <v>383.3</v>
      </c>
      <c r="C134" s="2">
        <v>5.14769080743E7</v>
      </c>
      <c r="D134" s="2">
        <v>34989.82</v>
      </c>
    </row>
    <row r="135">
      <c r="A135" s="1" t="s">
        <v>29</v>
      </c>
      <c r="B135" s="2">
        <v>356.9</v>
      </c>
      <c r="C135" s="2">
        <v>4.03144212957E7</v>
      </c>
      <c r="D135" s="2">
        <v>27606.76</v>
      </c>
    </row>
    <row r="136">
      <c r="A136" s="1" t="s">
        <v>29</v>
      </c>
      <c r="B136" s="2">
        <v>643.7</v>
      </c>
      <c r="C136" s="2">
        <v>1.42551358457E7</v>
      </c>
      <c r="D136" s="2">
        <v>20294.73</v>
      </c>
    </row>
    <row r="137">
      <c r="A137" s="1" t="s">
        <v>29</v>
      </c>
      <c r="B137" s="2">
        <v>634.73</v>
      </c>
    </row>
    <row r="138">
      <c r="A138" s="1" t="s">
        <v>29</v>
      </c>
      <c r="B138" s="2">
        <v>424.15</v>
      </c>
    </row>
    <row r="139">
      <c r="A139" s="1" t="s">
        <v>29</v>
      </c>
      <c r="B139" s="2">
        <v>473.2</v>
      </c>
    </row>
    <row r="140">
      <c r="A140" s="1" t="s">
        <v>29</v>
      </c>
      <c r="B140" s="2">
        <v>561.72</v>
      </c>
    </row>
    <row r="141">
      <c r="A141" s="1" t="s">
        <v>30</v>
      </c>
      <c r="B141" s="2">
        <v>566.98</v>
      </c>
      <c r="C141" s="2">
        <v>2.10187529467E8</v>
      </c>
      <c r="D141" s="2">
        <v>63382.07</v>
      </c>
      <c r="E141" s="7">
        <v>367540.8</v>
      </c>
      <c r="F141" s="3">
        <f>E141/5280</f>
        <v>69.61</v>
      </c>
    </row>
    <row r="142">
      <c r="A142" s="1" t="s">
        <v>30</v>
      </c>
      <c r="B142" s="2">
        <v>700.15</v>
      </c>
      <c r="C142" s="2">
        <v>1.07862694812E7</v>
      </c>
      <c r="D142" s="2">
        <v>12465.97</v>
      </c>
      <c r="E142" s="6"/>
    </row>
    <row r="143">
      <c r="A143" s="1" t="s">
        <v>30</v>
      </c>
      <c r="B143" s="2">
        <v>616.43</v>
      </c>
      <c r="C143" s="2">
        <v>3107077.66023</v>
      </c>
      <c r="D143" s="2">
        <v>12611.32</v>
      </c>
      <c r="E143" s="6"/>
    </row>
    <row r="144">
      <c r="A144" s="1" t="s">
        <v>30</v>
      </c>
      <c r="B144" s="2">
        <v>526.98</v>
      </c>
      <c r="C144" s="2">
        <v>5843896.27928</v>
      </c>
      <c r="D144" s="2">
        <v>14589.58</v>
      </c>
      <c r="E144" s="6"/>
    </row>
    <row r="145">
      <c r="A145" s="1" t="s">
        <v>30</v>
      </c>
      <c r="B145" s="2">
        <v>279.48</v>
      </c>
      <c r="C145" s="2">
        <v>6823286.82781</v>
      </c>
      <c r="D145" s="2">
        <v>12378.24</v>
      </c>
      <c r="E145" s="6"/>
    </row>
    <row r="146">
      <c r="A146" s="1" t="s">
        <v>30</v>
      </c>
      <c r="B146" s="2">
        <v>226.59</v>
      </c>
    </row>
    <row r="147">
      <c r="A147" s="1" t="s">
        <v>30</v>
      </c>
      <c r="B147" s="2">
        <v>259.19</v>
      </c>
    </row>
    <row r="148">
      <c r="A148" s="1" t="s">
        <v>30</v>
      </c>
      <c r="B148" s="2">
        <v>237.99</v>
      </c>
    </row>
    <row r="149">
      <c r="A149" s="1" t="s">
        <v>30</v>
      </c>
      <c r="B149" s="2">
        <v>170.6</v>
      </c>
    </row>
    <row r="150">
      <c r="A150" s="1" t="s">
        <v>30</v>
      </c>
      <c r="B150" s="2">
        <v>230.05</v>
      </c>
    </row>
    <row r="151">
      <c r="A151" s="1" t="s">
        <v>30</v>
      </c>
      <c r="B151" s="2">
        <v>261.54</v>
      </c>
    </row>
    <row r="152">
      <c r="A152" s="1" t="s">
        <v>30</v>
      </c>
      <c r="B152" s="2">
        <v>210.76</v>
      </c>
    </row>
    <row r="153">
      <c r="A153" s="1" t="s">
        <v>30</v>
      </c>
      <c r="B153" s="2">
        <v>226.4</v>
      </c>
    </row>
    <row r="154">
      <c r="A154" s="1" t="s">
        <v>30</v>
      </c>
      <c r="B154" s="2">
        <v>344.32</v>
      </c>
    </row>
    <row r="155">
      <c r="A155" s="1" t="s">
        <v>30</v>
      </c>
      <c r="B155" s="2">
        <v>304.4</v>
      </c>
    </row>
    <row r="156">
      <c r="A156" s="1" t="s">
        <v>30</v>
      </c>
      <c r="B156" s="2">
        <v>282.34</v>
      </c>
    </row>
    <row r="157">
      <c r="A157" s="1" t="s">
        <v>30</v>
      </c>
      <c r="B157" s="2">
        <v>212.48</v>
      </c>
    </row>
    <row r="158">
      <c r="A158" s="1" t="s">
        <v>30</v>
      </c>
      <c r="B158" s="2">
        <v>178.56</v>
      </c>
    </row>
    <row r="159">
      <c r="A159" s="1" t="s">
        <v>30</v>
      </c>
      <c r="B159" s="2">
        <v>264.07</v>
      </c>
    </row>
    <row r="160">
      <c r="A160" s="1" t="s">
        <v>30</v>
      </c>
      <c r="B160" s="2">
        <v>228.83</v>
      </c>
    </row>
    <row r="161">
      <c r="A161" s="1" t="s">
        <v>30</v>
      </c>
      <c r="B161" s="2">
        <v>203.73</v>
      </c>
    </row>
    <row r="162">
      <c r="A162" s="1" t="s">
        <v>30</v>
      </c>
      <c r="B162" s="2">
        <v>215.87</v>
      </c>
    </row>
    <row r="163">
      <c r="A163" s="1" t="s">
        <v>30</v>
      </c>
      <c r="B163" s="2">
        <v>244.86</v>
      </c>
    </row>
    <row r="164">
      <c r="A164" s="1" t="s">
        <v>31</v>
      </c>
      <c r="B164" s="2">
        <v>73.76</v>
      </c>
      <c r="C164" s="2">
        <v>7640390.69117</v>
      </c>
      <c r="D164" s="2">
        <v>17005.4</v>
      </c>
      <c r="E164" s="14">
        <v>282427.2</v>
      </c>
      <c r="F164" s="3">
        <f>E164/5280</f>
        <v>53.49</v>
      </c>
    </row>
    <row r="165">
      <c r="A165" s="1" t="s">
        <v>31</v>
      </c>
      <c r="B165" s="2">
        <v>37.48</v>
      </c>
      <c r="C165" s="2">
        <v>2611670.70209</v>
      </c>
      <c r="D165" s="2">
        <v>11332.42</v>
      </c>
      <c r="E165" s="6"/>
    </row>
    <row r="166">
      <c r="A166" s="1" t="s">
        <v>31</v>
      </c>
      <c r="B166" s="2">
        <v>47.9</v>
      </c>
      <c r="C166" s="2">
        <v>6025289.87037</v>
      </c>
      <c r="D166" s="2">
        <v>15649.83</v>
      </c>
      <c r="E166" s="6"/>
    </row>
    <row r="167">
      <c r="A167" s="1" t="s">
        <v>31</v>
      </c>
      <c r="B167" s="2">
        <v>44.33</v>
      </c>
      <c r="C167" s="2">
        <v>4488530.8798</v>
      </c>
      <c r="D167" s="2">
        <v>14873.85</v>
      </c>
      <c r="E167" s="6"/>
    </row>
    <row r="168">
      <c r="A168" s="1" t="s">
        <v>31</v>
      </c>
      <c r="B168" s="2">
        <v>54.23</v>
      </c>
    </row>
    <row r="169">
      <c r="A169" s="1" t="s">
        <v>31</v>
      </c>
      <c r="B169" s="2">
        <v>31.11</v>
      </c>
    </row>
    <row r="170">
      <c r="A170" s="1" t="s">
        <v>31</v>
      </c>
      <c r="B170" s="2">
        <v>56.31</v>
      </c>
    </row>
    <row r="171">
      <c r="A171" s="1" t="s">
        <v>31</v>
      </c>
      <c r="B171" s="2">
        <v>61.27</v>
      </c>
    </row>
    <row r="172">
      <c r="A172" s="1" t="s">
        <v>31</v>
      </c>
      <c r="B172" s="2">
        <v>56.24</v>
      </c>
    </row>
    <row r="173">
      <c r="A173" s="1" t="s">
        <v>31</v>
      </c>
      <c r="B173" s="2">
        <v>50.86</v>
      </c>
    </row>
    <row r="174">
      <c r="A174" s="1" t="s">
        <v>31</v>
      </c>
      <c r="B174" s="2">
        <v>47.69</v>
      </c>
    </row>
    <row r="175">
      <c r="A175" s="1" t="s">
        <v>32</v>
      </c>
      <c r="B175" s="2">
        <v>51.81</v>
      </c>
      <c r="C175" s="2">
        <v>2.11876609824E7</v>
      </c>
      <c r="D175" s="2">
        <v>20229.87</v>
      </c>
      <c r="E175" s="7">
        <v>253017.6</v>
      </c>
    </row>
    <row r="176">
      <c r="A176" s="1" t="s">
        <v>32</v>
      </c>
      <c r="B176" s="2">
        <v>62.39</v>
      </c>
      <c r="C176" s="2">
        <v>2320740.63687</v>
      </c>
      <c r="D176" s="2">
        <v>9233.56</v>
      </c>
      <c r="E176" s="6"/>
    </row>
    <row r="177">
      <c r="A177" s="1" t="s">
        <v>32</v>
      </c>
      <c r="B177" s="2">
        <v>38.2</v>
      </c>
      <c r="C177" s="2">
        <v>1110980.54691</v>
      </c>
      <c r="D177" s="2">
        <v>7528.89</v>
      </c>
      <c r="E177" s="6"/>
    </row>
    <row r="178">
      <c r="A178" s="1" t="s">
        <v>32</v>
      </c>
      <c r="B178" s="2">
        <v>48.27</v>
      </c>
      <c r="C178" s="2">
        <v>1950642.38895</v>
      </c>
      <c r="D178" s="2">
        <v>8559.03</v>
      </c>
      <c r="E178" s="6"/>
      <c r="K178" s="3">
        <f>AVERAGE(B175:B185)</f>
        <v>50.05</v>
      </c>
      <c r="L178" s="3">
        <f>K178*(5*5280)</f>
        <v>1321320</v>
      </c>
    </row>
    <row r="179">
      <c r="A179" s="1" t="s">
        <v>32</v>
      </c>
      <c r="B179" s="2">
        <v>30.92</v>
      </c>
      <c r="C179" s="2">
        <v>8618640.4593</v>
      </c>
      <c r="D179" s="2">
        <v>19521.61</v>
      </c>
      <c r="E179" s="6"/>
    </row>
    <row r="180">
      <c r="A180" s="1" t="s">
        <v>32</v>
      </c>
      <c r="B180" s="2">
        <v>56.99</v>
      </c>
    </row>
    <row r="181">
      <c r="A181" s="1" t="s">
        <v>32</v>
      </c>
      <c r="B181" s="2">
        <v>45.26</v>
      </c>
    </row>
    <row r="182">
      <c r="A182" s="1" t="s">
        <v>32</v>
      </c>
      <c r="B182" s="2">
        <v>76.64</v>
      </c>
    </row>
    <row r="183">
      <c r="A183" s="1" t="s">
        <v>32</v>
      </c>
      <c r="B183" s="2">
        <v>49.0</v>
      </c>
    </row>
    <row r="184">
      <c r="A184" s="1" t="s">
        <v>32</v>
      </c>
      <c r="B184" s="2">
        <v>47.44</v>
      </c>
    </row>
    <row r="185">
      <c r="A185" s="1" t="s">
        <v>32</v>
      </c>
      <c r="B185" s="2">
        <v>43.63</v>
      </c>
    </row>
    <row r="186">
      <c r="A186" s="1" t="s">
        <v>33</v>
      </c>
      <c r="B186" s="2">
        <v>180.19</v>
      </c>
      <c r="C186" s="2">
        <v>1.94102212945E7</v>
      </c>
      <c r="D186" s="2">
        <v>23018.34</v>
      </c>
      <c r="E186" s="14">
        <v>751080.0</v>
      </c>
      <c r="F186" s="3">
        <f>E186/5280</f>
        <v>142.25</v>
      </c>
    </row>
    <row r="187">
      <c r="A187" s="1" t="s">
        <v>33</v>
      </c>
      <c r="B187" s="2">
        <v>140.05</v>
      </c>
      <c r="C187" s="2">
        <v>1.01193769528E7</v>
      </c>
      <c r="D187" s="2">
        <v>13334.31</v>
      </c>
      <c r="E187" s="6"/>
    </row>
    <row r="188">
      <c r="A188" s="1" t="s">
        <v>33</v>
      </c>
      <c r="B188" s="2">
        <v>99.91</v>
      </c>
      <c r="C188" s="2">
        <v>6829716.78214</v>
      </c>
      <c r="D188" s="2">
        <v>16127.41</v>
      </c>
      <c r="E188" s="6"/>
    </row>
    <row r="189">
      <c r="A189" s="1" t="s">
        <v>33</v>
      </c>
      <c r="B189" s="2">
        <v>40.37</v>
      </c>
      <c r="C189" s="2">
        <v>1.0045568597E7</v>
      </c>
      <c r="D189" s="2">
        <v>16772.28</v>
      </c>
      <c r="E189" s="6"/>
    </row>
    <row r="190">
      <c r="A190" s="1" t="s">
        <v>33</v>
      </c>
      <c r="B190" s="2">
        <v>60.35</v>
      </c>
      <c r="C190" s="2">
        <v>500741.338934</v>
      </c>
      <c r="D190" s="2">
        <v>2300.89</v>
      </c>
      <c r="E190" s="6"/>
    </row>
    <row r="191">
      <c r="A191" s="1" t="s">
        <v>33</v>
      </c>
      <c r="B191" s="2">
        <v>68.95</v>
      </c>
    </row>
    <row r="192">
      <c r="A192" s="1" t="s">
        <v>33</v>
      </c>
      <c r="B192" s="2">
        <v>81.49</v>
      </c>
    </row>
    <row r="193">
      <c r="A193" s="1" t="s">
        <v>33</v>
      </c>
      <c r="B193" s="2">
        <v>101.83</v>
      </c>
    </row>
    <row r="194">
      <c r="A194" s="1" t="s">
        <v>33</v>
      </c>
      <c r="B194" s="2">
        <v>86.72</v>
      </c>
    </row>
    <row r="195">
      <c r="A195" s="1" t="s">
        <v>33</v>
      </c>
      <c r="B195" s="2">
        <v>39.72</v>
      </c>
    </row>
    <row r="196">
      <c r="A196" s="1" t="s">
        <v>33</v>
      </c>
      <c r="B196" s="2">
        <v>52.5</v>
      </c>
    </row>
    <row r="197">
      <c r="A197" s="1" t="s">
        <v>33</v>
      </c>
      <c r="B197" s="2">
        <v>53.22</v>
      </c>
    </row>
    <row r="198">
      <c r="A198" s="1" t="s">
        <v>33</v>
      </c>
      <c r="B198" s="2">
        <v>41.58</v>
      </c>
    </row>
    <row r="199">
      <c r="A199" s="1" t="s">
        <v>33</v>
      </c>
      <c r="B199" s="2">
        <v>43.22</v>
      </c>
    </row>
    <row r="200">
      <c r="A200" s="1" t="s">
        <v>33</v>
      </c>
      <c r="B200" s="2">
        <v>42.19</v>
      </c>
    </row>
    <row r="201">
      <c r="A201" s="1" t="s">
        <v>33</v>
      </c>
      <c r="B201" s="2">
        <v>52.43</v>
      </c>
    </row>
    <row r="202">
      <c r="A202" s="1" t="s">
        <v>33</v>
      </c>
      <c r="B202" s="2">
        <v>63.68</v>
      </c>
    </row>
    <row r="203">
      <c r="A203" s="1" t="s">
        <v>33</v>
      </c>
      <c r="B203" s="2">
        <v>67.49</v>
      </c>
    </row>
    <row r="204">
      <c r="A204" s="1" t="s">
        <v>33</v>
      </c>
      <c r="B204" s="2">
        <v>75.65</v>
      </c>
    </row>
    <row r="205">
      <c r="A205" s="1" t="s">
        <v>34</v>
      </c>
      <c r="B205" s="2">
        <v>75.51</v>
      </c>
      <c r="C205" s="2">
        <v>6.1710648384E7</v>
      </c>
      <c r="D205" s="2">
        <v>36157.53</v>
      </c>
      <c r="E205" s="7">
        <v>279840.0</v>
      </c>
      <c r="F205" s="3">
        <f>E205/5280</f>
        <v>53</v>
      </c>
    </row>
    <row r="206">
      <c r="A206" s="1" t="s">
        <v>34</v>
      </c>
      <c r="B206" s="2">
        <v>80.47</v>
      </c>
      <c r="C206" s="2">
        <v>1.83156361771E7</v>
      </c>
      <c r="D206" s="2">
        <v>21069.75</v>
      </c>
      <c r="E206" s="6"/>
    </row>
    <row r="207">
      <c r="A207" s="1" t="s">
        <v>34</v>
      </c>
      <c r="B207" s="2">
        <v>27.0</v>
      </c>
      <c r="C207" s="2">
        <v>4104964.38482</v>
      </c>
      <c r="D207" s="2">
        <v>7976.14</v>
      </c>
      <c r="E207" s="6"/>
    </row>
    <row r="208">
      <c r="A208" s="1" t="s">
        <v>34</v>
      </c>
      <c r="B208" s="2">
        <v>35.05</v>
      </c>
      <c r="C208" s="2">
        <v>8928417.6928</v>
      </c>
      <c r="D208" s="2">
        <v>14710.64</v>
      </c>
      <c r="E208" s="6"/>
    </row>
    <row r="209">
      <c r="A209" s="1" t="s">
        <v>34</v>
      </c>
      <c r="B209" s="2">
        <v>29.31</v>
      </c>
    </row>
    <row r="210">
      <c r="A210" s="1" t="s">
        <v>34</v>
      </c>
      <c r="B210" s="2">
        <v>45.03</v>
      </c>
    </row>
    <row r="211">
      <c r="A211" s="1" t="s">
        <v>34</v>
      </c>
      <c r="B211" s="2">
        <v>96.94</v>
      </c>
    </row>
    <row r="212">
      <c r="A212" s="1" t="s">
        <v>34</v>
      </c>
      <c r="B212" s="2">
        <v>55.49</v>
      </c>
    </row>
    <row r="213">
      <c r="A213" s="1" t="s">
        <v>34</v>
      </c>
      <c r="B213" s="2">
        <v>42.77</v>
      </c>
    </row>
    <row r="214">
      <c r="A214" s="1" t="s">
        <v>34</v>
      </c>
      <c r="B214" s="2">
        <v>45.2</v>
      </c>
    </row>
    <row r="215">
      <c r="A215" s="1" t="s">
        <v>34</v>
      </c>
      <c r="B215" s="2">
        <v>56.71</v>
      </c>
    </row>
    <row r="216">
      <c r="A216" s="1" t="s">
        <v>34</v>
      </c>
      <c r="B216" s="2">
        <v>95.88</v>
      </c>
    </row>
    <row r="217">
      <c r="A217" s="1" t="s">
        <v>34</v>
      </c>
      <c r="B217" s="2">
        <v>73.42</v>
      </c>
    </row>
    <row r="218">
      <c r="A218" s="1" t="s">
        <v>34</v>
      </c>
      <c r="B218" s="2">
        <v>68.1</v>
      </c>
    </row>
    <row r="219">
      <c r="A219" s="1" t="s">
        <v>34</v>
      </c>
      <c r="B219" s="2">
        <v>79.92</v>
      </c>
    </row>
    <row r="220">
      <c r="A220" s="1" t="s">
        <v>34</v>
      </c>
      <c r="B220" s="2">
        <v>59.43</v>
      </c>
    </row>
    <row r="221">
      <c r="A221" s="1" t="s">
        <v>34</v>
      </c>
      <c r="B221" s="2">
        <v>40.23</v>
      </c>
    </row>
    <row r="222">
      <c r="A222" s="1" t="s">
        <v>34</v>
      </c>
      <c r="B222" s="2">
        <v>51.1</v>
      </c>
    </row>
    <row r="223">
      <c r="A223" s="1" t="s">
        <v>35</v>
      </c>
      <c r="B223" s="2">
        <v>59.51</v>
      </c>
      <c r="C223" s="2">
        <v>2950994.56216</v>
      </c>
      <c r="D223" s="2">
        <v>8041.41</v>
      </c>
      <c r="E223" s="7">
        <v>125822.4</v>
      </c>
    </row>
    <row r="224">
      <c r="A224" s="1" t="s">
        <v>35</v>
      </c>
      <c r="B224" s="2">
        <v>50.36</v>
      </c>
      <c r="C224" s="2">
        <v>5987700.65418</v>
      </c>
      <c r="D224" s="2">
        <v>16794.61</v>
      </c>
      <c r="E224" s="6"/>
    </row>
    <row r="225">
      <c r="A225" s="1" t="s">
        <v>35</v>
      </c>
      <c r="B225" s="2">
        <v>33.33</v>
      </c>
      <c r="C225" s="2">
        <v>7095985.30111</v>
      </c>
      <c r="D225" s="2">
        <v>12755.61</v>
      </c>
      <c r="E225" s="6"/>
    </row>
    <row r="226">
      <c r="A226" s="1" t="s">
        <v>35</v>
      </c>
      <c r="B226" s="2">
        <v>33.19</v>
      </c>
      <c r="C226" s="2">
        <v>1.022512477E7</v>
      </c>
      <c r="D226" s="2">
        <v>11677.73</v>
      </c>
      <c r="E226" s="6"/>
    </row>
    <row r="227">
      <c r="A227" s="1" t="s">
        <v>35</v>
      </c>
      <c r="B227" s="2">
        <v>18.92</v>
      </c>
    </row>
    <row r="228">
      <c r="A228" s="1" t="s">
        <v>35</v>
      </c>
      <c r="B228" s="2">
        <v>16.72</v>
      </c>
    </row>
    <row r="229">
      <c r="A229" s="1" t="s">
        <v>35</v>
      </c>
      <c r="B229" s="2">
        <v>40.3</v>
      </c>
    </row>
    <row r="230">
      <c r="A230" s="1" t="s">
        <v>35</v>
      </c>
      <c r="B230" s="2">
        <v>21.61</v>
      </c>
    </row>
    <row r="231">
      <c r="A231" s="1" t="s">
        <v>35</v>
      </c>
      <c r="B231" s="2">
        <v>31.71</v>
      </c>
    </row>
    <row r="232">
      <c r="A232" s="1" t="s">
        <v>35</v>
      </c>
      <c r="B232" s="2">
        <v>27.12</v>
      </c>
    </row>
    <row r="233">
      <c r="A233" s="1" t="s">
        <v>35</v>
      </c>
      <c r="B233" s="2">
        <v>61.2</v>
      </c>
    </row>
    <row r="234">
      <c r="A234" s="1" t="s">
        <v>35</v>
      </c>
      <c r="B234" s="2">
        <v>47.57</v>
      </c>
    </row>
    <row r="235">
      <c r="A235" s="1" t="s">
        <v>35</v>
      </c>
      <c r="B235" s="2">
        <v>34.87</v>
      </c>
    </row>
    <row r="236">
      <c r="A236" s="1" t="s">
        <v>35</v>
      </c>
      <c r="B236" s="2">
        <v>46.32</v>
      </c>
    </row>
    <row r="237">
      <c r="A237" s="1" t="s">
        <v>35</v>
      </c>
      <c r="B237" s="2">
        <v>41.98</v>
      </c>
    </row>
    <row r="238">
      <c r="A238" s="1" t="s">
        <v>35</v>
      </c>
      <c r="B238" s="2">
        <v>36.29</v>
      </c>
    </row>
    <row r="239">
      <c r="A239" s="1" t="s">
        <v>36</v>
      </c>
      <c r="B239" s="2">
        <v>51.29</v>
      </c>
      <c r="C239" s="2">
        <v>3221759.16328</v>
      </c>
      <c r="D239" s="2">
        <v>9976.9</v>
      </c>
      <c r="E239" s="7">
        <v>91291.2</v>
      </c>
    </row>
    <row r="240">
      <c r="A240" s="1" t="s">
        <v>36</v>
      </c>
      <c r="B240" s="2">
        <v>38.51</v>
      </c>
      <c r="C240" s="2">
        <v>1079588.63503</v>
      </c>
      <c r="D240" s="2">
        <v>5629.18</v>
      </c>
      <c r="E240" s="6"/>
    </row>
    <row r="241">
      <c r="A241" s="1" t="s">
        <v>36</v>
      </c>
      <c r="B241" s="2">
        <v>38.65</v>
      </c>
      <c r="C241" s="2">
        <v>1874069.35457</v>
      </c>
      <c r="D241" s="2">
        <v>8931.51</v>
      </c>
      <c r="E241" s="6"/>
    </row>
    <row r="242">
      <c r="A242" s="1" t="s">
        <v>36</v>
      </c>
      <c r="B242" s="2">
        <v>16.29</v>
      </c>
      <c r="C242" s="2">
        <v>2582738.1933</v>
      </c>
      <c r="D242" s="2">
        <v>10608.07</v>
      </c>
      <c r="E242" s="6"/>
    </row>
    <row r="243">
      <c r="A243" s="1" t="s">
        <v>36</v>
      </c>
      <c r="B243" s="2">
        <v>24.79</v>
      </c>
    </row>
    <row r="244">
      <c r="A244" s="1" t="s">
        <v>36</v>
      </c>
      <c r="B244" s="2">
        <v>24.43</v>
      </c>
    </row>
    <row r="245">
      <c r="A245" s="1" t="s">
        <v>36</v>
      </c>
      <c r="B245" s="2">
        <v>39.95</v>
      </c>
    </row>
    <row r="246">
      <c r="A246" s="1" t="s">
        <v>36</v>
      </c>
      <c r="B246" s="2">
        <v>29.91</v>
      </c>
    </row>
    <row r="247">
      <c r="A247" s="1" t="s">
        <v>36</v>
      </c>
      <c r="B247" s="2">
        <v>26.0</v>
      </c>
    </row>
    <row r="248">
      <c r="A248" s="1" t="s">
        <v>36</v>
      </c>
      <c r="B248" s="2">
        <v>35.86</v>
      </c>
    </row>
    <row r="249">
      <c r="A249" s="1" t="s">
        <v>36</v>
      </c>
      <c r="B249" s="2">
        <v>22.81</v>
      </c>
    </row>
    <row r="250">
      <c r="A250" s="1" t="s">
        <v>36</v>
      </c>
      <c r="B250" s="2">
        <v>39.05</v>
      </c>
    </row>
    <row r="251">
      <c r="A251" s="1" t="s">
        <v>37</v>
      </c>
      <c r="B251" s="2">
        <v>64.57</v>
      </c>
      <c r="C251" s="2">
        <v>5150648.8953</v>
      </c>
      <c r="D251" s="2">
        <v>17182.95</v>
      </c>
      <c r="E251" s="7">
        <v>227040.0</v>
      </c>
    </row>
    <row r="252">
      <c r="A252" s="1" t="s">
        <v>37</v>
      </c>
      <c r="B252" s="2">
        <v>42.1</v>
      </c>
      <c r="C252" s="2">
        <v>7355904.71597</v>
      </c>
      <c r="D252" s="2">
        <v>18769.0</v>
      </c>
      <c r="E252" s="6"/>
    </row>
    <row r="253">
      <c r="A253" s="1" t="s">
        <v>37</v>
      </c>
      <c r="B253" s="2">
        <v>47.97</v>
      </c>
      <c r="C253" s="2">
        <v>1689940.8037</v>
      </c>
      <c r="D253" s="2">
        <v>12576.26</v>
      </c>
      <c r="E253" s="6"/>
    </row>
    <row r="254">
      <c r="A254" s="1" t="s">
        <v>37</v>
      </c>
      <c r="B254" s="2">
        <v>58.53</v>
      </c>
    </row>
    <row r="255">
      <c r="A255" s="1" t="s">
        <v>37</v>
      </c>
      <c r="B255" s="2">
        <v>65.78</v>
      </c>
    </row>
    <row r="256">
      <c r="A256" s="1" t="s">
        <v>37</v>
      </c>
      <c r="B256" s="2">
        <v>56.88</v>
      </c>
    </row>
    <row r="257">
      <c r="A257" s="1" t="s">
        <v>37</v>
      </c>
      <c r="B257" s="2">
        <v>57.56</v>
      </c>
    </row>
    <row r="258">
      <c r="A258" s="1" t="s">
        <v>37</v>
      </c>
      <c r="B258" s="2">
        <v>52.1</v>
      </c>
    </row>
    <row r="259">
      <c r="A259" s="1" t="s">
        <v>37</v>
      </c>
      <c r="B259" s="2">
        <v>40.11</v>
      </c>
    </row>
    <row r="260">
      <c r="A260" s="1" t="s">
        <v>37</v>
      </c>
      <c r="B260" s="2">
        <v>23.08</v>
      </c>
    </row>
    <row r="261">
      <c r="A261" s="1" t="s">
        <v>37</v>
      </c>
      <c r="B261" s="2">
        <v>28.29</v>
      </c>
    </row>
    <row r="262">
      <c r="A262" s="1" t="s">
        <v>37</v>
      </c>
      <c r="B262" s="2">
        <v>21.6</v>
      </c>
    </row>
    <row r="263">
      <c r="A263" s="1" t="s">
        <v>37</v>
      </c>
      <c r="B263" s="2">
        <v>27.09</v>
      </c>
    </row>
    <row r="264">
      <c r="A264" s="1" t="s">
        <v>37</v>
      </c>
      <c r="B264" s="2">
        <v>31.89</v>
      </c>
    </row>
    <row r="265">
      <c r="A265" s="1" t="s">
        <v>37</v>
      </c>
      <c r="B265" s="2">
        <v>29.67</v>
      </c>
    </row>
    <row r="266">
      <c r="A266" s="1" t="s">
        <v>37</v>
      </c>
      <c r="B266" s="2">
        <v>28.9</v>
      </c>
    </row>
    <row r="267">
      <c r="A267" s="1" t="s">
        <v>37</v>
      </c>
      <c r="B267" s="2">
        <v>36.21</v>
      </c>
    </row>
    <row r="268">
      <c r="A268" s="1" t="s">
        <v>37</v>
      </c>
      <c r="B268" s="2">
        <v>28.74</v>
      </c>
    </row>
    <row r="269">
      <c r="A269" s="1" t="s">
        <v>37</v>
      </c>
      <c r="B269" s="2">
        <v>31.09</v>
      </c>
    </row>
    <row r="270">
      <c r="A270" s="1" t="s">
        <v>37</v>
      </c>
      <c r="B270" s="2">
        <v>40.07</v>
      </c>
    </row>
    <row r="271">
      <c r="A271" s="1" t="s">
        <v>37</v>
      </c>
      <c r="B271" s="2">
        <v>28.62</v>
      </c>
    </row>
    <row r="272">
      <c r="A272" s="1" t="s">
        <v>38</v>
      </c>
      <c r="B272" s="2">
        <v>38.18</v>
      </c>
      <c r="C272" s="2">
        <v>6034036.79062</v>
      </c>
      <c r="D272" s="2">
        <v>9473.65</v>
      </c>
      <c r="E272" s="7">
        <v>168960.0</v>
      </c>
      <c r="F272" s="3">
        <f>E272/5280</f>
        <v>32</v>
      </c>
    </row>
    <row r="273">
      <c r="A273" s="1" t="s">
        <v>38</v>
      </c>
      <c r="B273" s="2">
        <v>20.91</v>
      </c>
      <c r="C273" s="2">
        <v>5103018.25317999</v>
      </c>
      <c r="D273" s="2">
        <v>16123.22</v>
      </c>
      <c r="E273" s="6"/>
    </row>
    <row r="274">
      <c r="A274" s="1" t="s">
        <v>38</v>
      </c>
      <c r="B274" s="2">
        <v>24.83</v>
      </c>
      <c r="C274" s="2">
        <v>808441.403713</v>
      </c>
      <c r="D274" s="2">
        <v>7612.53</v>
      </c>
      <c r="E274" s="6"/>
    </row>
    <row r="275">
      <c r="A275" s="1" t="s">
        <v>38</v>
      </c>
      <c r="B275" s="2">
        <v>23.88</v>
      </c>
      <c r="C275" s="2">
        <v>1393458.04306</v>
      </c>
      <c r="D275" s="2">
        <v>9030.35</v>
      </c>
      <c r="E275" s="6"/>
    </row>
    <row r="276">
      <c r="A276" s="1" t="s">
        <v>38</v>
      </c>
      <c r="B276" s="2">
        <v>21.56</v>
      </c>
    </row>
    <row r="277">
      <c r="A277" s="1" t="s">
        <v>38</v>
      </c>
      <c r="B277" s="2">
        <v>25.81</v>
      </c>
    </row>
    <row r="278">
      <c r="A278" s="1" t="s">
        <v>38</v>
      </c>
      <c r="B278" s="2">
        <v>26.73</v>
      </c>
    </row>
    <row r="279">
      <c r="A279" s="1" t="s">
        <v>38</v>
      </c>
      <c r="B279" s="2">
        <v>38.52</v>
      </c>
    </row>
    <row r="280">
      <c r="A280" s="1" t="s">
        <v>38</v>
      </c>
      <c r="B280" s="2">
        <v>48.54</v>
      </c>
    </row>
    <row r="281">
      <c r="A281" s="1" t="s">
        <v>38</v>
      </c>
      <c r="B281" s="2">
        <v>46.45</v>
      </c>
    </row>
    <row r="282">
      <c r="A282" s="1" t="s">
        <v>38</v>
      </c>
      <c r="B282" s="2">
        <v>17.33</v>
      </c>
    </row>
    <row r="283">
      <c r="A283" s="1" t="s">
        <v>38</v>
      </c>
      <c r="B283" s="2">
        <v>33.64</v>
      </c>
    </row>
    <row r="284">
      <c r="A284" s="1" t="s">
        <v>38</v>
      </c>
      <c r="B284" s="2">
        <v>18.9</v>
      </c>
    </row>
    <row r="285">
      <c r="A285" s="1" t="s">
        <v>38</v>
      </c>
      <c r="B285" s="2">
        <v>31.63</v>
      </c>
    </row>
    <row r="286">
      <c r="A286" s="1" t="s">
        <v>38</v>
      </c>
      <c r="B286" s="2">
        <v>39.4</v>
      </c>
    </row>
    <row r="287">
      <c r="A287" s="1" t="s">
        <v>38</v>
      </c>
      <c r="B287" s="2">
        <v>35.56</v>
      </c>
    </row>
    <row r="288">
      <c r="A288" s="1" t="s">
        <v>38</v>
      </c>
      <c r="B288" s="2">
        <v>37.84</v>
      </c>
    </row>
    <row r="289">
      <c r="A289" s="1" t="s">
        <v>39</v>
      </c>
      <c r="B289" s="2">
        <v>121.61</v>
      </c>
      <c r="C289" s="2">
        <v>2779974.24903</v>
      </c>
      <c r="D289" s="2">
        <v>7246.87</v>
      </c>
      <c r="E289" s="14">
        <v>97574.4</v>
      </c>
      <c r="F289" s="3">
        <f>E289/5280</f>
        <v>18.48</v>
      </c>
    </row>
    <row r="290">
      <c r="A290" s="1" t="s">
        <v>39</v>
      </c>
      <c r="B290" s="2">
        <v>97.52</v>
      </c>
      <c r="C290" s="2">
        <v>1062681.15075</v>
      </c>
      <c r="D290" s="2">
        <v>3802.08</v>
      </c>
      <c r="E290" s="6"/>
    </row>
    <row r="291">
      <c r="A291" s="1" t="s">
        <v>39</v>
      </c>
      <c r="B291" s="2">
        <v>83.16</v>
      </c>
      <c r="C291" s="2">
        <v>3369040.8499</v>
      </c>
      <c r="D291" s="2">
        <v>10082.85</v>
      </c>
      <c r="E291" s="6"/>
    </row>
    <row r="292">
      <c r="A292" s="1" t="s">
        <v>39</v>
      </c>
      <c r="B292" s="2">
        <v>84.85</v>
      </c>
      <c r="C292" s="2">
        <v>4521974.86424</v>
      </c>
      <c r="D292" s="2">
        <v>15580.46</v>
      </c>
      <c r="E292" s="6"/>
    </row>
    <row r="293">
      <c r="A293" s="1" t="s">
        <v>39</v>
      </c>
      <c r="B293" s="2">
        <v>98.83</v>
      </c>
    </row>
    <row r="294">
      <c r="A294" s="1" t="s">
        <v>39</v>
      </c>
      <c r="B294" s="2">
        <v>52.36</v>
      </c>
    </row>
    <row r="295">
      <c r="A295" s="1" t="s">
        <v>39</v>
      </c>
      <c r="B295" s="2">
        <v>46.29</v>
      </c>
    </row>
    <row r="296">
      <c r="A296" s="1" t="s">
        <v>39</v>
      </c>
      <c r="B296" s="2">
        <v>50.92</v>
      </c>
    </row>
    <row r="297">
      <c r="A297" s="1" t="s">
        <v>39</v>
      </c>
      <c r="B297" s="2">
        <v>74.42</v>
      </c>
    </row>
    <row r="298">
      <c r="A298" s="1" t="s">
        <v>39</v>
      </c>
      <c r="B298" s="2">
        <v>46.82</v>
      </c>
    </row>
    <row r="299">
      <c r="A299" s="1" t="s">
        <v>39</v>
      </c>
      <c r="B299" s="2">
        <v>44.45</v>
      </c>
    </row>
    <row r="300">
      <c r="A300" s="1" t="s">
        <v>39</v>
      </c>
      <c r="B300" s="2">
        <v>70.0</v>
      </c>
    </row>
    <row r="301">
      <c r="A301" s="1" t="s">
        <v>40</v>
      </c>
      <c r="B301" s="2">
        <v>100.75</v>
      </c>
      <c r="C301" s="2">
        <v>2524921.3352</v>
      </c>
      <c r="D301" s="2">
        <v>15290.56</v>
      </c>
      <c r="E301" s="7">
        <v>169224.0</v>
      </c>
      <c r="F301" s="3">
        <f>E301/5280</f>
        <v>32.05</v>
      </c>
    </row>
    <row r="302">
      <c r="A302" s="1" t="s">
        <v>40</v>
      </c>
      <c r="B302" s="2">
        <v>70.38</v>
      </c>
      <c r="C302" s="2">
        <v>6574864.52276</v>
      </c>
      <c r="D302" s="2">
        <v>16572.75</v>
      </c>
      <c r="E302" s="6"/>
    </row>
    <row r="303">
      <c r="A303" s="1" t="s">
        <v>40</v>
      </c>
      <c r="B303" s="2">
        <v>95.52</v>
      </c>
      <c r="C303" s="2">
        <v>1.19272511335E7</v>
      </c>
      <c r="D303" s="2">
        <v>23583.55</v>
      </c>
      <c r="E303" s="6"/>
    </row>
    <row r="304">
      <c r="A304" s="1" t="s">
        <v>40</v>
      </c>
      <c r="B304" s="2">
        <v>53.55</v>
      </c>
      <c r="C304" s="2">
        <v>6981769.31662</v>
      </c>
      <c r="D304" s="2">
        <v>11405.62</v>
      </c>
      <c r="E304" s="6"/>
    </row>
    <row r="305">
      <c r="A305" s="1" t="s">
        <v>40</v>
      </c>
      <c r="B305" s="2">
        <v>52.8</v>
      </c>
    </row>
    <row r="306">
      <c r="A306" s="1" t="s">
        <v>40</v>
      </c>
      <c r="B306" s="2">
        <v>51.89</v>
      </c>
    </row>
    <row r="307">
      <c r="A307" s="1" t="s">
        <v>40</v>
      </c>
      <c r="B307" s="2">
        <v>39.72</v>
      </c>
    </row>
    <row r="308">
      <c r="A308" s="1" t="s">
        <v>40</v>
      </c>
      <c r="B308" s="2">
        <v>64.0</v>
      </c>
    </row>
    <row r="309">
      <c r="A309" s="1" t="s">
        <v>40</v>
      </c>
      <c r="B309" s="2">
        <v>35.01</v>
      </c>
    </row>
    <row r="310">
      <c r="B310" s="2"/>
      <c r="C310" s="2"/>
      <c r="D310" s="2"/>
      <c r="E310" s="7"/>
    </row>
    <row r="311">
      <c r="B311" s="2"/>
      <c r="C311" s="2"/>
      <c r="D311" s="2"/>
      <c r="E311" s="6"/>
    </row>
    <row r="312">
      <c r="B312" s="2"/>
      <c r="C312" s="2"/>
      <c r="D312" s="2"/>
      <c r="E312" s="6"/>
    </row>
    <row r="313">
      <c r="B313" s="2"/>
      <c r="C313" s="2"/>
      <c r="D313" s="2"/>
      <c r="E313" s="6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3" max="3" width="14.25"/>
    <col customWidth="1" min="8" max="9" width="24.5"/>
  </cols>
  <sheetData>
    <row r="1">
      <c r="A1" s="15" t="s">
        <v>0</v>
      </c>
      <c r="B1" s="16" t="s">
        <v>41</v>
      </c>
      <c r="C1" s="16" t="s">
        <v>42</v>
      </c>
      <c r="D1" s="16" t="s">
        <v>43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</row>
    <row r="2">
      <c r="A2" s="17" t="s">
        <v>12</v>
      </c>
      <c r="B2" s="12"/>
      <c r="C2" s="12"/>
      <c r="D2" s="1">
        <v>3408.0</v>
      </c>
      <c r="E2" s="11">
        <v>277.67</v>
      </c>
      <c r="F2" s="13">
        <f t="shared" ref="F2:F3" si="1">G2 * 5280</f>
        <v>85060.8</v>
      </c>
      <c r="G2" s="18">
        <v>16.11</v>
      </c>
      <c r="H2" s="18" t="s">
        <v>49</v>
      </c>
      <c r="I2" s="18">
        <v>0.0</v>
      </c>
    </row>
    <row r="3">
      <c r="A3" s="19" t="s">
        <v>12</v>
      </c>
      <c r="B3" s="12"/>
      <c r="C3" s="12"/>
      <c r="D3" s="1">
        <v>3408.0</v>
      </c>
      <c r="E3" s="11">
        <v>277.67</v>
      </c>
      <c r="F3" s="13">
        <f t="shared" si="1"/>
        <v>69484.8</v>
      </c>
      <c r="G3" s="18">
        <v>13.16</v>
      </c>
      <c r="H3" s="18" t="s">
        <v>50</v>
      </c>
      <c r="I3" s="18">
        <v>0.4</v>
      </c>
    </row>
    <row r="4">
      <c r="A4" s="17" t="s">
        <v>51</v>
      </c>
      <c r="B4" s="12"/>
      <c r="C4" s="12"/>
      <c r="D4" s="20">
        <v>23790.58</v>
      </c>
      <c r="E4" s="11">
        <v>427.81</v>
      </c>
      <c r="F4" s="13">
        <v>646536.0</v>
      </c>
      <c r="G4" s="18">
        <f t="shared" ref="G4:G6" si="2">F4/5280</f>
        <v>122.45</v>
      </c>
      <c r="H4" s="18" t="s">
        <v>49</v>
      </c>
      <c r="I4" s="18">
        <v>0.0</v>
      </c>
    </row>
    <row r="5">
      <c r="A5" s="17" t="s">
        <v>52</v>
      </c>
      <c r="B5" s="11">
        <v>5002.64</v>
      </c>
      <c r="C5" s="11">
        <v>5002.64</v>
      </c>
      <c r="D5" s="11">
        <v>5445.556076</v>
      </c>
      <c r="E5" s="11">
        <v>399.96</v>
      </c>
      <c r="F5" s="13">
        <v>306028.8</v>
      </c>
      <c r="G5" s="18">
        <f t="shared" si="2"/>
        <v>57.96</v>
      </c>
      <c r="H5" s="18" t="s">
        <v>49</v>
      </c>
      <c r="I5" s="18">
        <v>0.0</v>
      </c>
    </row>
    <row r="6">
      <c r="A6" s="17" t="s">
        <v>53</v>
      </c>
      <c r="B6" s="12"/>
      <c r="C6" s="12"/>
      <c r="D6" s="11">
        <v>1947.98</v>
      </c>
      <c r="E6" s="11">
        <v>514.42</v>
      </c>
      <c r="F6" s="13">
        <v>72336.0</v>
      </c>
      <c r="G6" s="18">
        <f t="shared" si="2"/>
        <v>13.7</v>
      </c>
      <c r="H6" s="18" t="s">
        <v>49</v>
      </c>
      <c r="I6" s="18">
        <v>0.0</v>
      </c>
    </row>
  </sheetData>
  <drawing r:id="rId1"/>
</worksheet>
</file>