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ddeerubenson/Documents/git/R2R/DSMhabitat/data-raw/R2R_add_upper_san_joaquin/data-raw/"/>
    </mc:Choice>
  </mc:AlternateContent>
  <xr:revisionPtr revIDLastSave="0" documentId="13_ncr:1_{217DFA83-64CC-034F-8ED9-FAAF3BAE8FB9}" xr6:coauthVersionLast="47" xr6:coauthVersionMax="47" xr10:uidLastSave="{00000000-0000-0000-0000-000000000000}"/>
  <bookViews>
    <workbookView xWindow="0" yWindow="500" windowWidth="22280" windowHeight="152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0" i="1" l="1"/>
  <c r="J22" i="1" l="1"/>
  <c r="E42" i="1"/>
  <c r="B42" i="1"/>
  <c r="I22" i="1" s="1"/>
  <c r="I21" i="1"/>
  <c r="I20" i="1"/>
  <c r="B31" i="1"/>
  <c r="E31" i="1"/>
  <c r="J21" i="1" s="1"/>
  <c r="E20" i="1"/>
  <c r="B20" i="1"/>
</calcChain>
</file>

<file path=xl/sharedStrings.xml><?xml version="1.0" encoding="utf-8"?>
<sst xmlns="http://schemas.openxmlformats.org/spreadsheetml/2006/main" count="55" uniqueCount="28">
  <si>
    <t>SJRRP Habitat Analysis Results</t>
  </si>
  <si>
    <t xml:space="preserve">HSI Source: </t>
  </si>
  <si>
    <t>Aceituno, M.E. 1990. Habitat preference criteria for chinook salmon of the Stanislaus River, California. USDI Fish &amp; Wildlife Service, Sacramento, California.</t>
  </si>
  <si>
    <t>GHSI Definition:</t>
  </si>
  <si>
    <t>minimum of {VHSI, DHSI} ; cover NOT considered</t>
  </si>
  <si>
    <t>Dry Water Year Type</t>
  </si>
  <si>
    <t>TIA</t>
  </si>
  <si>
    <t>Total Inundated Area</t>
  </si>
  <si>
    <t>Reach</t>
  </si>
  <si>
    <t>Flow Q (cfs)</t>
  </si>
  <si>
    <t>TIA (acres)</t>
  </si>
  <si>
    <t>Available ASH</t>
  </si>
  <si>
    <t>ASH</t>
  </si>
  <si>
    <t>Area of Suitable Habitat</t>
  </si>
  <si>
    <t>Fraction</t>
  </si>
  <si>
    <t>Acres</t>
  </si>
  <si>
    <t>Std. Dev.</t>
  </si>
  <si>
    <t>Fraction of TIA available as ASH</t>
  </si>
  <si>
    <t>1B</t>
  </si>
  <si>
    <t>Standard Deviation of HSI</t>
  </si>
  <si>
    <t>2A</t>
  </si>
  <si>
    <t>4A</t>
  </si>
  <si>
    <t>4B2</t>
  </si>
  <si>
    <t>5*</t>
  </si>
  <si>
    <t>Normal Water Year Type</t>
  </si>
  <si>
    <t>Wet Water Year Type</t>
  </si>
  <si>
    <t>* Reach 5 assumes Reach 4B2 fractional suitability</t>
  </si>
  <si>
    <t>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</si>
</sst>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0" xfId="0" applyFont="1"/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Sheet1!$J$18</c:f>
              <c:strCache>
                <c:ptCount val="1"/>
                <c:pt idx="0">
                  <c:v>ASH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Sheet1!$I$19:$I$22</c:f>
              <c:numCache>
                <c:formatCode>General</c:formatCode>
                <c:ptCount val="4"/>
                <c:pt idx="0">
                  <c:v>0</c:v>
                </c:pt>
                <c:pt idx="1">
                  <c:v>1305</c:v>
                </c:pt>
                <c:pt idx="2">
                  <c:v>2283</c:v>
                </c:pt>
                <c:pt idx="3">
                  <c:v>3753</c:v>
                </c:pt>
              </c:numCache>
            </c:numRef>
          </c:xVal>
          <c:yVal>
            <c:numRef>
              <c:f>Sheet1!$J$19:$J$22</c:f>
              <c:numCache>
                <c:formatCode>General</c:formatCode>
                <c:ptCount val="4"/>
                <c:pt idx="0">
                  <c:v>0</c:v>
                </c:pt>
                <c:pt idx="1">
                  <c:v>990</c:v>
                </c:pt>
                <c:pt idx="2">
                  <c:v>1361</c:v>
                </c:pt>
                <c:pt idx="3">
                  <c:v>1851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C1-1840-8F5A-33B49FA88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685487"/>
        <c:axId val="701649247"/>
      </c:scatterChart>
      <c:valAx>
        <c:axId val="69068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649247"/>
        <c:crosses val="autoZero"/>
        <c:crossBetween val="midCat"/>
      </c:valAx>
      <c:valAx>
        <c:axId val="70164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685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660400</xdr:colOff>
      <xdr:row>8</xdr:row>
      <xdr:rowOff>127000</xdr:rowOff>
    </xdr:from>
    <xdr:to>
      <xdr:col>23</xdr:col>
      <xdr:colOff>317500</xdr:colOff>
      <xdr:row>34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5B1236-B1AC-5920-F819-E0C280BE6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"/>
  <sheetViews>
    <sheetView tabSelected="1" workbookViewId="0">
      <selection activeCell="B17" sqref="B17"/>
    </sheetView>
  </sheetViews>
  <sheetFormatPr baseColWidth="10" defaultColWidth="8.83203125" defaultRowHeight="15" x14ac:dyDescent="0.2"/>
  <cols>
    <col min="3" max="3" width="9.5" customWidth="1"/>
  </cols>
  <sheetData>
    <row r="1" spans="1:10" x14ac:dyDescent="0.2">
      <c r="A1" s="2" t="s">
        <v>0</v>
      </c>
      <c r="B1" s="2"/>
    </row>
    <row r="2" spans="1:10" x14ac:dyDescent="0.2">
      <c r="A2" s="2"/>
      <c r="B2" s="2"/>
    </row>
    <row r="3" spans="1:10" x14ac:dyDescent="0.2">
      <c r="A3" s="3" t="s">
        <v>1</v>
      </c>
      <c r="B3" s="3"/>
    </row>
    <row r="4" spans="1:10" x14ac:dyDescent="0.2">
      <c r="A4" s="11" t="s">
        <v>2</v>
      </c>
      <c r="B4" s="11"/>
      <c r="C4" s="12"/>
      <c r="D4" s="12"/>
      <c r="E4" s="12"/>
      <c r="F4" s="12"/>
      <c r="G4" s="12"/>
      <c r="H4" s="12"/>
      <c r="I4" s="12"/>
      <c r="J4" s="12"/>
    </row>
    <row r="5" spans="1:10" x14ac:dyDescent="0.2">
      <c r="A5" s="12"/>
      <c r="B5" s="12"/>
      <c r="C5" s="12"/>
      <c r="D5" s="12"/>
      <c r="E5" s="12"/>
      <c r="F5" s="12"/>
      <c r="G5" s="12"/>
      <c r="H5" s="12"/>
      <c r="I5" s="12"/>
      <c r="J5" s="12"/>
    </row>
    <row r="7" spans="1:10" x14ac:dyDescent="0.2">
      <c r="A7" s="3" t="s">
        <v>3</v>
      </c>
      <c r="B7" s="3"/>
    </row>
    <row r="8" spans="1:10" x14ac:dyDescent="0.2">
      <c r="A8" t="s">
        <v>4</v>
      </c>
    </row>
    <row r="10" spans="1:10" ht="16" thickBot="1" x14ac:dyDescent="0.25"/>
    <row r="11" spans="1:10" ht="16" thickBot="1" x14ac:dyDescent="0.25">
      <c r="A11" s="22" t="s">
        <v>5</v>
      </c>
      <c r="B11" s="23"/>
      <c r="C11" s="23"/>
      <c r="D11" s="23"/>
      <c r="E11" s="23"/>
      <c r="F11" s="24"/>
      <c r="H11" t="s">
        <v>6</v>
      </c>
      <c r="I11" s="3" t="s">
        <v>7</v>
      </c>
    </row>
    <row r="12" spans="1:10" ht="15" customHeight="1" x14ac:dyDescent="0.2">
      <c r="A12" s="13" t="s">
        <v>8</v>
      </c>
      <c r="B12" s="20" t="s">
        <v>9</v>
      </c>
      <c r="C12" s="15" t="s">
        <v>10</v>
      </c>
      <c r="D12" s="17" t="s">
        <v>11</v>
      </c>
      <c r="E12" s="18"/>
      <c r="F12" s="19"/>
      <c r="H12" t="s">
        <v>12</v>
      </c>
      <c r="I12" s="3" t="s">
        <v>13</v>
      </c>
    </row>
    <row r="13" spans="1:10" ht="16" x14ac:dyDescent="0.2">
      <c r="A13" s="14"/>
      <c r="B13" s="21"/>
      <c r="C13" s="16"/>
      <c r="D13" s="6" t="s">
        <v>14</v>
      </c>
      <c r="E13" s="10" t="s">
        <v>15</v>
      </c>
      <c r="F13" s="5" t="s">
        <v>16</v>
      </c>
      <c r="H13" t="s">
        <v>14</v>
      </c>
      <c r="I13" s="3" t="s">
        <v>17</v>
      </c>
    </row>
    <row r="14" spans="1:10" x14ac:dyDescent="0.2">
      <c r="A14" s="1" t="s">
        <v>18</v>
      </c>
      <c r="B14" s="7">
        <v>1500</v>
      </c>
      <c r="C14" s="8">
        <v>668</v>
      </c>
      <c r="D14" s="8">
        <v>0.25</v>
      </c>
      <c r="E14" s="7">
        <v>168</v>
      </c>
      <c r="F14" s="9">
        <v>0.33</v>
      </c>
      <c r="H14" t="s">
        <v>16</v>
      </c>
      <c r="I14" s="3" t="s">
        <v>19</v>
      </c>
    </row>
    <row r="15" spans="1:10" x14ac:dyDescent="0.2">
      <c r="A15" s="1" t="s">
        <v>20</v>
      </c>
      <c r="B15" s="7">
        <v>1375</v>
      </c>
      <c r="C15" s="8">
        <v>625</v>
      </c>
      <c r="D15" s="8">
        <v>0.33</v>
      </c>
      <c r="E15" s="7">
        <v>207</v>
      </c>
      <c r="F15" s="9">
        <v>0.3</v>
      </c>
    </row>
    <row r="16" spans="1:10" x14ac:dyDescent="0.2">
      <c r="A16" s="1">
        <v>3</v>
      </c>
      <c r="B16" s="7">
        <v>1225</v>
      </c>
      <c r="C16" s="8">
        <v>495</v>
      </c>
      <c r="D16" s="8">
        <v>0.18</v>
      </c>
      <c r="E16" s="7">
        <v>89</v>
      </c>
      <c r="F16" s="9">
        <v>0.26</v>
      </c>
    </row>
    <row r="17" spans="1:10" x14ac:dyDescent="0.2">
      <c r="A17" s="1" t="s">
        <v>21</v>
      </c>
      <c r="B17" s="7">
        <v>1200</v>
      </c>
      <c r="C17" s="8">
        <v>359</v>
      </c>
      <c r="D17" s="8">
        <v>0.22</v>
      </c>
      <c r="E17" s="7">
        <v>81</v>
      </c>
      <c r="F17" s="9">
        <v>0.31</v>
      </c>
    </row>
    <row r="18" spans="1:10" x14ac:dyDescent="0.2">
      <c r="A18" s="1" t="s">
        <v>22</v>
      </c>
      <c r="B18" s="7">
        <v>1225</v>
      </c>
      <c r="C18" s="8">
        <v>713</v>
      </c>
      <c r="D18" s="8">
        <v>0.28999999999999998</v>
      </c>
      <c r="E18" s="7">
        <v>206</v>
      </c>
      <c r="F18" s="9">
        <v>0.32</v>
      </c>
      <c r="I18" t="s">
        <v>27</v>
      </c>
      <c r="J18" t="s">
        <v>12</v>
      </c>
    </row>
    <row r="19" spans="1:10" x14ac:dyDescent="0.2">
      <c r="A19" s="1" t="s">
        <v>23</v>
      </c>
      <c r="B19" s="7"/>
      <c r="C19" s="8">
        <v>823</v>
      </c>
      <c r="D19" s="8">
        <v>0.28999999999999998</v>
      </c>
      <c r="E19" s="7">
        <v>239</v>
      </c>
      <c r="F19" s="9">
        <v>0.32</v>
      </c>
      <c r="I19" s="26">
        <v>0</v>
      </c>
      <c r="J19" s="26">
        <v>0</v>
      </c>
    </row>
    <row r="20" spans="1:10" x14ac:dyDescent="0.2">
      <c r="B20">
        <f>AVERAGE(B14:B19)</f>
        <v>1305</v>
      </c>
      <c r="E20">
        <f>SUM(E14:E19)</f>
        <v>990</v>
      </c>
      <c r="I20">
        <f>B20</f>
        <v>1305</v>
      </c>
      <c r="J20">
        <f>E20</f>
        <v>990</v>
      </c>
    </row>
    <row r="21" spans="1:10" ht="16" thickBot="1" x14ac:dyDescent="0.25">
      <c r="I21">
        <f>B31</f>
        <v>2283</v>
      </c>
      <c r="J21">
        <f>E31</f>
        <v>1361</v>
      </c>
    </row>
    <row r="22" spans="1:10" ht="16" thickBot="1" x14ac:dyDescent="0.25">
      <c r="A22" s="22" t="s">
        <v>24</v>
      </c>
      <c r="B22" s="23"/>
      <c r="C22" s="23"/>
      <c r="D22" s="23"/>
      <c r="E22" s="23"/>
      <c r="F22" s="24"/>
      <c r="I22">
        <f>B42</f>
        <v>3753</v>
      </c>
      <c r="J22">
        <f>E42</f>
        <v>1851</v>
      </c>
    </row>
    <row r="23" spans="1:10" x14ac:dyDescent="0.2">
      <c r="A23" s="13" t="s">
        <v>8</v>
      </c>
      <c r="B23" s="20" t="s">
        <v>9</v>
      </c>
      <c r="C23" s="15" t="s">
        <v>10</v>
      </c>
      <c r="D23" s="17" t="s">
        <v>11</v>
      </c>
      <c r="E23" s="18"/>
      <c r="F23" s="19"/>
    </row>
    <row r="24" spans="1:10" ht="16" x14ac:dyDescent="0.2">
      <c r="A24" s="14"/>
      <c r="B24" s="21"/>
      <c r="C24" s="16"/>
      <c r="D24" s="6" t="s">
        <v>14</v>
      </c>
      <c r="E24" s="10" t="s">
        <v>15</v>
      </c>
      <c r="F24" s="5" t="s">
        <v>16</v>
      </c>
    </row>
    <row r="25" spans="1:10" x14ac:dyDescent="0.2">
      <c r="A25" s="1" t="s">
        <v>18</v>
      </c>
      <c r="B25" s="7">
        <v>2500</v>
      </c>
      <c r="C25" s="8">
        <v>798</v>
      </c>
      <c r="D25" s="8">
        <v>0.23</v>
      </c>
      <c r="E25" s="7">
        <v>184</v>
      </c>
      <c r="F25" s="9">
        <v>0.32</v>
      </c>
    </row>
    <row r="26" spans="1:10" x14ac:dyDescent="0.2">
      <c r="A26" s="1" t="s">
        <v>20</v>
      </c>
      <c r="B26" s="7">
        <v>2355</v>
      </c>
      <c r="C26" s="8">
        <v>743</v>
      </c>
      <c r="D26" s="8">
        <v>0.28999999999999998</v>
      </c>
      <c r="E26" s="7">
        <v>217</v>
      </c>
      <c r="F26" s="9">
        <v>0.3</v>
      </c>
    </row>
    <row r="27" spans="1:10" x14ac:dyDescent="0.2">
      <c r="A27" s="1">
        <v>3</v>
      </c>
      <c r="B27" s="7">
        <v>2180</v>
      </c>
      <c r="C27" s="8">
        <v>770</v>
      </c>
      <c r="D27" s="8">
        <v>0.23</v>
      </c>
      <c r="E27" s="7">
        <v>173</v>
      </c>
      <c r="F27" s="9">
        <v>0.31</v>
      </c>
    </row>
    <row r="28" spans="1:10" x14ac:dyDescent="0.2">
      <c r="A28" s="1" t="s">
        <v>21</v>
      </c>
      <c r="B28" s="7">
        <v>2200</v>
      </c>
      <c r="C28" s="8">
        <v>427</v>
      </c>
      <c r="D28" s="8">
        <v>0.19</v>
      </c>
      <c r="E28" s="7">
        <v>82</v>
      </c>
      <c r="F28" s="9">
        <v>0.31</v>
      </c>
    </row>
    <row r="29" spans="1:10" x14ac:dyDescent="0.2">
      <c r="A29" s="1" t="s">
        <v>22</v>
      </c>
      <c r="B29" s="7">
        <v>2180</v>
      </c>
      <c r="C29" s="8">
        <v>1041</v>
      </c>
      <c r="D29" s="8">
        <v>0.28999999999999998</v>
      </c>
      <c r="E29" s="7">
        <v>307</v>
      </c>
      <c r="F29" s="9">
        <v>0.32</v>
      </c>
    </row>
    <row r="30" spans="1:10" x14ac:dyDescent="0.2">
      <c r="A30" s="1" t="s">
        <v>23</v>
      </c>
      <c r="B30" s="7"/>
      <c r="C30" s="8">
        <v>1373</v>
      </c>
      <c r="D30" s="8">
        <v>0.28999999999999998</v>
      </c>
      <c r="E30" s="7">
        <v>398</v>
      </c>
      <c r="F30" s="9">
        <v>0.32</v>
      </c>
    </row>
    <row r="31" spans="1:10" x14ac:dyDescent="0.2">
      <c r="A31" s="1"/>
      <c r="B31">
        <f>AVERAGE(B25:B30)</f>
        <v>2283</v>
      </c>
      <c r="E31">
        <f>SUM(E25:E30)</f>
        <v>1361</v>
      </c>
      <c r="F31" s="4"/>
    </row>
    <row r="32" spans="1:10" ht="16" thickBot="1" x14ac:dyDescent="0.25"/>
    <row r="33" spans="1:6" ht="16" thickBot="1" x14ac:dyDescent="0.25">
      <c r="A33" s="22" t="s">
        <v>25</v>
      </c>
      <c r="B33" s="23"/>
      <c r="C33" s="23"/>
      <c r="D33" s="23"/>
      <c r="E33" s="23"/>
      <c r="F33" s="24"/>
    </row>
    <row r="34" spans="1:6" x14ac:dyDescent="0.2">
      <c r="A34" s="13" t="s">
        <v>8</v>
      </c>
      <c r="B34" s="20" t="s">
        <v>9</v>
      </c>
      <c r="C34" s="15" t="s">
        <v>10</v>
      </c>
      <c r="D34" s="17" t="s">
        <v>11</v>
      </c>
      <c r="E34" s="18"/>
      <c r="F34" s="19"/>
    </row>
    <row r="35" spans="1:6" ht="16" x14ac:dyDescent="0.2">
      <c r="A35" s="14"/>
      <c r="B35" s="21"/>
      <c r="C35" s="16"/>
      <c r="D35" s="6" t="s">
        <v>14</v>
      </c>
      <c r="E35" s="10" t="s">
        <v>15</v>
      </c>
      <c r="F35" s="5" t="s">
        <v>16</v>
      </c>
    </row>
    <row r="36" spans="1:6" x14ac:dyDescent="0.2">
      <c r="A36" s="1" t="s">
        <v>18</v>
      </c>
      <c r="B36" s="7">
        <v>4000</v>
      </c>
      <c r="C36" s="8">
        <v>982</v>
      </c>
      <c r="D36" s="8">
        <v>0.2</v>
      </c>
      <c r="E36" s="7">
        <v>196</v>
      </c>
      <c r="F36" s="9">
        <v>0.31</v>
      </c>
    </row>
    <row r="37" spans="1:6" x14ac:dyDescent="0.2">
      <c r="A37" s="1" t="s">
        <v>20</v>
      </c>
      <c r="B37" s="7">
        <v>3855</v>
      </c>
      <c r="C37" s="8">
        <v>876</v>
      </c>
      <c r="D37" s="8">
        <v>0.25</v>
      </c>
      <c r="E37" s="7">
        <v>218</v>
      </c>
      <c r="F37" s="9">
        <v>0.3</v>
      </c>
    </row>
    <row r="38" spans="1:6" x14ac:dyDescent="0.2">
      <c r="A38" s="1">
        <v>3</v>
      </c>
      <c r="B38" s="7">
        <v>3655</v>
      </c>
      <c r="C38" s="8">
        <v>1015</v>
      </c>
      <c r="D38" s="8">
        <v>0.23</v>
      </c>
      <c r="E38" s="7">
        <v>237</v>
      </c>
      <c r="F38" s="9">
        <v>0.32</v>
      </c>
    </row>
    <row r="39" spans="1:6" x14ac:dyDescent="0.2">
      <c r="A39" s="1" t="s">
        <v>21</v>
      </c>
      <c r="B39" s="7">
        <v>3600</v>
      </c>
      <c r="C39" s="8">
        <v>525</v>
      </c>
      <c r="D39" s="8">
        <v>0.16</v>
      </c>
      <c r="E39" s="7">
        <v>83</v>
      </c>
      <c r="F39" s="9">
        <v>0.3</v>
      </c>
    </row>
    <row r="40" spans="1:6" x14ac:dyDescent="0.2">
      <c r="A40" s="1" t="s">
        <v>22</v>
      </c>
      <c r="B40" s="7">
        <v>3655</v>
      </c>
      <c r="C40" s="8">
        <v>1432</v>
      </c>
      <c r="D40" s="8">
        <v>0.31</v>
      </c>
      <c r="E40" s="7">
        <v>437</v>
      </c>
      <c r="F40" s="9">
        <v>0.32</v>
      </c>
    </row>
    <row r="41" spans="1:6" x14ac:dyDescent="0.2">
      <c r="A41" s="1" t="s">
        <v>23</v>
      </c>
      <c r="B41" s="7"/>
      <c r="C41" s="8">
        <v>2192</v>
      </c>
      <c r="D41" s="8">
        <v>0.31</v>
      </c>
      <c r="E41" s="7">
        <v>680</v>
      </c>
      <c r="F41" s="9">
        <v>0.32</v>
      </c>
    </row>
    <row r="42" spans="1:6" x14ac:dyDescent="0.2">
      <c r="B42" s="25">
        <f>AVERAGE(B36:B41)</f>
        <v>3753</v>
      </c>
      <c r="C42" s="25"/>
      <c r="D42" s="25"/>
      <c r="E42" s="25">
        <f>SUM(E36:E41)</f>
        <v>1851</v>
      </c>
    </row>
    <row r="43" spans="1:6" x14ac:dyDescent="0.2">
      <c r="A43" s="3" t="s">
        <v>26</v>
      </c>
    </row>
  </sheetData>
  <mergeCells count="16">
    <mergeCell ref="A33:F33"/>
    <mergeCell ref="A34:A35"/>
    <mergeCell ref="B34:B35"/>
    <mergeCell ref="C34:C35"/>
    <mergeCell ref="D34:F34"/>
    <mergeCell ref="A23:A24"/>
    <mergeCell ref="B23:B24"/>
    <mergeCell ref="C23:C24"/>
    <mergeCell ref="D23:F23"/>
    <mergeCell ref="A11:F11"/>
    <mergeCell ref="A22:F22"/>
    <mergeCell ref="A4:J5"/>
    <mergeCell ref="A12:A13"/>
    <mergeCell ref="C12:C13"/>
    <mergeCell ref="D12:F12"/>
    <mergeCell ref="B12:B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Reclamation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Dombroski, Daniel E</dc:creator>
  <cp:keywords/>
  <dc:description/>
  <cp:lastModifiedBy>Microsoft Office User</cp:lastModifiedBy>
  <cp:revision/>
  <dcterms:created xsi:type="dcterms:W3CDTF">2015-04-03T17:25:16Z</dcterms:created>
  <dcterms:modified xsi:type="dcterms:W3CDTF">2023-05-10T22:27:01Z</dcterms:modified>
  <cp:category/>
  <cp:contentStatus/>
</cp:coreProperties>
</file>