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293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23" i="1" l="1"/>
  <c r="I23" i="1"/>
  <c r="J23" i="1"/>
  <c r="K23" i="1"/>
  <c r="G23" i="1"/>
  <c r="H22" i="1"/>
  <c r="I22" i="1"/>
  <c r="J22" i="1"/>
  <c r="K22" i="1"/>
  <c r="G22" i="1"/>
  <c r="H21" i="1"/>
  <c r="I21" i="1"/>
  <c r="J21" i="1"/>
  <c r="K21" i="1"/>
  <c r="G21" i="1"/>
  <c r="H10" i="1"/>
  <c r="I10" i="1"/>
  <c r="J10" i="1"/>
  <c r="K10" i="1"/>
  <c r="G10" i="1"/>
  <c r="H12" i="1"/>
  <c r="I12" i="1"/>
  <c r="J12" i="1"/>
  <c r="K12" i="1"/>
  <c r="G12" i="1"/>
  <c r="G13" i="1"/>
  <c r="K14" i="1"/>
  <c r="J14" i="1"/>
  <c r="I14" i="1"/>
  <c r="H14" i="1"/>
  <c r="G14" i="1"/>
  <c r="K13" i="1"/>
  <c r="J13" i="1"/>
  <c r="I13" i="1"/>
  <c r="H13" i="1"/>
  <c r="K5" i="1"/>
  <c r="H5" i="1"/>
  <c r="I5" i="1"/>
  <c r="J5" i="1"/>
  <c r="G5" i="1"/>
  <c r="H6" i="1"/>
  <c r="I6" i="1"/>
  <c r="J6" i="1"/>
  <c r="K6" i="1"/>
  <c r="G6" i="1"/>
  <c r="H4" i="1"/>
  <c r="I4" i="1"/>
  <c r="J4" i="1"/>
  <c r="K4" i="1"/>
  <c r="G4" i="1"/>
</calcChain>
</file>

<file path=xl/sharedStrings.xml><?xml version="1.0" encoding="utf-8"?>
<sst xmlns="http://schemas.openxmlformats.org/spreadsheetml/2006/main" count="27" uniqueCount="13">
  <si>
    <t>A0</t>
  </si>
  <si>
    <t>A1</t>
  </si>
  <si>
    <t>A2</t>
  </si>
  <si>
    <t>A3</t>
  </si>
  <si>
    <t>A4</t>
  </si>
  <si>
    <t>A5</t>
  </si>
  <si>
    <t>PWM</t>
  </si>
  <si>
    <t>No</t>
  </si>
  <si>
    <t>Trigger</t>
  </si>
  <si>
    <t>Echo</t>
  </si>
  <si>
    <t>Pin numbers full version</t>
  </si>
  <si>
    <t>Pin numbers - Serial Test</t>
  </si>
  <si>
    <t>Pin numbers - 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</si>
</sst>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13"/>
      <name val="Calibri"/>
      <family val="2"/>
    </font>
    <font>
      <sz val="11"/>
      <color indexed="12"/>
      <name val="Calibri"/>
      <family val="2"/>
    </font>
    <font>
      <sz val="11"/>
      <name val="Calibri"/>
      <family val="2"/>
    </font>
    <font>
      <b/>
      <sz val="11"/>
      <color indexed="43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/>
    <xf numFmtId="0" fontId="13" fillId="0" borderId="0" xfId="0" applyFont="1" applyFill="1"/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O22" sqref="O22"/>
    </sheetView>
  </sheetViews>
  <sheetFormatPr defaultRowHeight="15" x14ac:dyDescent="0.25"/>
  <sheetData>
    <row r="1" spans="1:11" x14ac:dyDescent="0.25">
      <c r="A1">
        <v>0</v>
      </c>
      <c r="F1" s="24" t="s">
        <v>10</v>
      </c>
      <c r="G1" s="24"/>
      <c r="H1" s="24"/>
      <c r="I1" s="24"/>
      <c r="J1" s="24"/>
      <c r="K1" s="24"/>
    </row>
    <row r="2" spans="1:11" x14ac:dyDescent="0.25">
      <c r="A2">
        <v>1</v>
      </c>
    </row>
    <row r="3" spans="1:11" x14ac:dyDescent="0.25">
      <c r="A3">
        <v>2</v>
      </c>
      <c r="F3" t="s">
        <v>7</v>
      </c>
      <c r="G3" s="2">
        <v>1</v>
      </c>
      <c r="H3" s="2">
        <v>2</v>
      </c>
      <c r="I3" s="2">
        <v>3</v>
      </c>
      <c r="J3" s="2">
        <v>4</v>
      </c>
      <c r="K3" s="2">
        <v>5</v>
      </c>
    </row>
    <row r="4" spans="1:11" x14ac:dyDescent="0.25">
      <c r="A4">
        <v>3</v>
      </c>
      <c r="B4" t="s">
        <v>6</v>
      </c>
      <c r="F4" t="s">
        <v>8</v>
      </c>
      <c r="G4" s="2">
        <f>G3-1</f>
        <v>0</v>
      </c>
      <c r="H4" s="2">
        <f>H3-1</f>
        <v>1</v>
      </c>
      <c r="I4" s="2">
        <f>I3-1</f>
        <v>2</v>
      </c>
      <c r="J4" s="2">
        <f>J3-1</f>
        <v>3</v>
      </c>
      <c r="K4" s="2">
        <f>K3-1</f>
        <v>4</v>
      </c>
    </row>
    <row r="5" spans="1:11" x14ac:dyDescent="0.25">
      <c r="A5">
        <v>4</v>
      </c>
      <c r="F5" t="s">
        <v>6</v>
      </c>
      <c r="G5" s="4">
        <f>IF(G3&gt;2, G3+6, G3+4)</f>
        <v>5</v>
      </c>
      <c r="H5" s="4">
        <f>IF(H3&gt;2, H3+6, H3+4)</f>
        <v>6</v>
      </c>
      <c r="I5" s="4">
        <f>IF(I3&gt;2, I3+6, I3+4)</f>
        <v>9</v>
      </c>
      <c r="J5" s="4">
        <f>IF(J3&gt;2, J3+6, J3+4)</f>
        <v>10</v>
      </c>
      <c r="K5" s="4">
        <f>IF(K3&gt;2, K3+6, K3+4)</f>
        <v>11</v>
      </c>
    </row>
    <row r="6" spans="1:11" x14ac:dyDescent="0.25">
      <c r="A6">
        <v>5</v>
      </c>
      <c r="B6" t="s">
        <v>6</v>
      </c>
      <c r="F6" t="s">
        <v>9</v>
      </c>
      <c r="G6" s="2">
        <f>G3+13</f>
        <v>14</v>
      </c>
      <c r="H6" s="2">
        <f>H3+13</f>
        <v>15</v>
      </c>
      <c r="I6" s="2">
        <f>I3+13</f>
        <v>16</v>
      </c>
      <c r="J6" s="2">
        <f>J3+13</f>
        <v>17</v>
      </c>
      <c r="K6" s="2">
        <f>K3+13</f>
        <v>18</v>
      </c>
    </row>
    <row r="7" spans="1:11" x14ac:dyDescent="0.25">
      <c r="A7">
        <v>6</v>
      </c>
      <c r="B7" t="s">
        <v>6</v>
      </c>
    </row>
    <row r="8" spans="1:11" x14ac:dyDescent="0.25">
      <c r="A8">
        <v>7</v>
      </c>
    </row>
    <row r="9" spans="1:11" x14ac:dyDescent="0.25">
      <c r="A9">
        <v>8</v>
      </c>
      <c r="F9" s="24" t="s">
        <v>11</v>
      </c>
      <c r="G9" s="24"/>
      <c r="H9" s="24"/>
      <c r="I9" s="24"/>
      <c r="J9" s="24"/>
      <c r="K9" s="24"/>
    </row>
    <row r="10" spans="1:11" x14ac:dyDescent="0.25">
      <c r="A10">
        <v>9</v>
      </c>
      <c r="B10" t="s">
        <v>6</v>
      </c>
      <c r="G10" s="2">
        <f>G11-1</f>
        <v>0</v>
      </c>
      <c r="H10" s="2">
        <f>H11-1</f>
        <v>1</v>
      </c>
      <c r="I10" s="2">
        <f>I11-1</f>
        <v>2</v>
      </c>
      <c r="J10" s="2">
        <f>J11-1</f>
        <v>3</v>
      </c>
      <c r="K10" s="2">
        <f>K11-1</f>
        <v>4</v>
      </c>
    </row>
    <row r="11" spans="1:11" x14ac:dyDescent="0.25">
      <c r="A11">
        <v>10</v>
      </c>
      <c r="B11" t="s">
        <v>6</v>
      </c>
      <c r="F11" t="s">
        <v>7</v>
      </c>
      <c r="G11" s="5">
        <v>1</v>
      </c>
      <c r="H11" s="5">
        <v>2</v>
      </c>
      <c r="I11" s="5">
        <v>3</v>
      </c>
      <c r="J11" s="3">
        <v>4</v>
      </c>
      <c r="K11" s="3">
        <v>5</v>
      </c>
    </row>
    <row r="12" spans="1:11" x14ac:dyDescent="0.25">
      <c r="A12">
        <v>11</v>
      </c>
      <c r="B12" t="s">
        <v>6</v>
      </c>
      <c r="F12" t="s">
        <v>8</v>
      </c>
      <c r="G12" s="6">
        <f>IF(G11&lt;4, G11+1, G11+3)</f>
        <v>2</v>
      </c>
      <c r="H12" s="8">
        <f>IF(H11&lt;4, H11+1, H11+3)</f>
        <v>3</v>
      </c>
      <c r="I12" s="10">
        <f>IF(I11&lt;4, I11+1, I11+3)</f>
        <v>4</v>
      </c>
      <c r="J12" s="3">
        <f>IF(J11&lt;4, J11+1, J11+3)</f>
        <v>7</v>
      </c>
      <c r="K12" s="3">
        <f>IF(K11&lt;4, K11+1, K11+3)</f>
        <v>8</v>
      </c>
    </row>
    <row r="13" spans="1:11" x14ac:dyDescent="0.25">
      <c r="A13">
        <v>12</v>
      </c>
      <c r="F13" t="s">
        <v>6</v>
      </c>
      <c r="G13" s="12">
        <f>IF(G11&gt;2, G11+6, G11+4)</f>
        <v>5</v>
      </c>
      <c r="H13" s="13">
        <f>IF(H11&gt;2, H11+6, H11+4)</f>
        <v>6</v>
      </c>
      <c r="I13" s="12">
        <f>IF(I11&gt;2, I11+6, I11+4)</f>
        <v>9</v>
      </c>
      <c r="J13" s="14">
        <f>IF(J11&gt;2, J11+6, J11+4)</f>
        <v>10</v>
      </c>
      <c r="K13" s="14">
        <f>IF(K11&gt;2, K11+6, K11+4)</f>
        <v>11</v>
      </c>
    </row>
    <row r="14" spans="1:11" x14ac:dyDescent="0.25">
      <c r="A14">
        <v>13</v>
      </c>
      <c r="F14" t="s">
        <v>9</v>
      </c>
      <c r="G14" s="7">
        <f>G11+13</f>
        <v>14</v>
      </c>
      <c r="H14" s="9">
        <f>H11+13</f>
        <v>15</v>
      </c>
      <c r="I14" s="11">
        <f>I11+13</f>
        <v>16</v>
      </c>
      <c r="J14" s="3">
        <f>J11+13</f>
        <v>17</v>
      </c>
      <c r="K14" s="3">
        <f>K11+13</f>
        <v>18</v>
      </c>
    </row>
    <row r="15" spans="1:11" x14ac:dyDescent="0.25">
      <c r="A15">
        <v>14</v>
      </c>
      <c r="B15" t="s">
        <v>0</v>
      </c>
    </row>
    <row r="16" spans="1:11" x14ac:dyDescent="0.25">
      <c r="A16">
        <v>15</v>
      </c>
      <c r="B16" t="s">
        <v>1</v>
      </c>
    </row>
    <row r="17" spans="1:11" x14ac:dyDescent="0.25">
      <c r="A17">
        <v>16</v>
      </c>
      <c r="B17" t="s">
        <v>2</v>
      </c>
    </row>
    <row r="18" spans="1:11" x14ac:dyDescent="0.25">
      <c r="A18">
        <v>17</v>
      </c>
      <c r="B18" t="s">
        <v>3</v>
      </c>
      <c r="G18" s="1"/>
      <c r="H18" s="1"/>
      <c r="I18" s="1"/>
      <c r="J18" s="1"/>
      <c r="K18" s="1"/>
    </row>
    <row r="19" spans="1:11" x14ac:dyDescent="0.25">
      <c r="A19">
        <v>18</v>
      </c>
      <c r="B19" t="s">
        <v>4</v>
      </c>
      <c r="F19" s="24" t="s">
        <v>12</v>
      </c>
      <c r="G19" s="24"/>
      <c r="H19" s="24"/>
      <c r="I19" s="24"/>
      <c r="J19" s="24"/>
      <c r="K19" s="24"/>
    </row>
    <row r="20" spans="1:11" x14ac:dyDescent="0.25">
      <c r="A20">
        <v>19</v>
      </c>
      <c r="B20" t="s">
        <v>5</v>
      </c>
      <c r="F20" s="15" t="s">
        <v>7</v>
      </c>
      <c r="G20" s="16">
        <v>0</v>
      </c>
      <c r="H20" s="16">
        <v>1</v>
      </c>
      <c r="I20" s="16">
        <v>2</v>
      </c>
      <c r="J20" s="16">
        <v>3</v>
      </c>
      <c r="K20" s="16">
        <v>4</v>
      </c>
    </row>
    <row r="21" spans="1:11" x14ac:dyDescent="0.25">
      <c r="F21" s="19" t="s">
        <v>8</v>
      </c>
      <c r="G21" s="18">
        <f>IF(G20&lt;3, G20+2, G20+4)</f>
        <v>2</v>
      </c>
      <c r="H21" s="18">
        <f>IF(H20&lt;3, H20+2, H20+4)</f>
        <v>3</v>
      </c>
      <c r="I21" s="18">
        <f>IF(I20&lt;3, I20+2, I20+4)</f>
        <v>4</v>
      </c>
      <c r="J21" s="18">
        <f>IF(J20&lt;3, J20+2, J20+4)</f>
        <v>7</v>
      </c>
      <c r="K21" s="18">
        <f>IF(K20&lt;3, K20+2, K20+4)</f>
        <v>8</v>
      </c>
    </row>
    <row r="22" spans="1:11" x14ac:dyDescent="0.25">
      <c r="F22" s="20" t="s">
        <v>6</v>
      </c>
      <c r="G22" s="17">
        <f>IF(G20&gt;1, G20+7, G20+5)</f>
        <v>5</v>
      </c>
      <c r="H22" s="17">
        <f>IF(H20&gt;1, H20+7, H20+5)</f>
        <v>6</v>
      </c>
      <c r="I22" s="17">
        <f>IF(I20&gt;1, I20+7, I20+5)</f>
        <v>9</v>
      </c>
      <c r="J22" s="17">
        <f>IF(J20&gt;1, J20+7, J20+5)</f>
        <v>10</v>
      </c>
      <c r="K22" s="17">
        <f>IF(K20&gt;1, K20+7, K20+5)</f>
        <v>11</v>
      </c>
    </row>
    <row r="23" spans="1:11" x14ac:dyDescent="0.25">
      <c r="F23" s="21" t="s">
        <v>9</v>
      </c>
      <c r="G23" s="22" t="str">
        <f>G20+14 &amp; " (A" &amp; G20 &amp; ")"</f>
        <v>14 (A0)</v>
      </c>
      <c r="H23" s="22" t="str">
        <f>H20+14 &amp; " (A" &amp; H20 &amp; ")"</f>
        <v>15 (A1)</v>
      </c>
      <c r="I23" s="22" t="str">
        <f>I20+14 &amp; " (A" &amp; I20 &amp; ")"</f>
        <v>16 (A2)</v>
      </c>
      <c r="J23" s="23" t="str">
        <f>J20+14 &amp; " (A" &amp; J20 &amp; ")"</f>
        <v>17 (A3)</v>
      </c>
      <c r="K23" s="23" t="str">
        <f>K20+14 &amp; " (A" &amp; K20 &amp; ")"</f>
        <v>18 (A4)</v>
      </c>
    </row>
  </sheetData>
  <mergeCells count="3">
    <mergeCell ref="F1:K1"/>
    <mergeCell ref="F9:K9"/>
    <mergeCell ref="F19:K19"/>
  </mergeCells>
  <phoneticPr fontId="6" type="noConversion"/>
  <conditionalFormatting sqref="G5:K5 G18:K18">
    <cfRule type="cellIs" dxfId="2" priority="1" stopIfTrue="1" operator="between">
      <formula>5</formula>
      <formula>6</formula>
    </cfRule>
    <cfRule type="cellIs" dxfId="1" priority="2" stopIfTrue="1" operator="between">
      <formula>9</formula>
      <formula>11</formula>
    </cfRule>
    <cfRule type="cellIs" dxfId="0" priority="3" stopIfTrue="1" operator="equal">
      <formula>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Bowyer</dc:creator>
  <cp:lastModifiedBy>Matt Bowyer</cp:lastModifiedBy>
  <dcterms:created xsi:type="dcterms:W3CDTF">2016-10-25T09:41:55Z</dcterms:created>
  <dcterms:modified xsi:type="dcterms:W3CDTF">2016-11-01T17:31:35Z</dcterms:modified>
</cp:coreProperties>
</file>