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 activeTab="1"/>
  </bookViews>
  <sheets>
    <sheet name="Planilha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<sst xmlns="http://schemas.openxmlformats.org/spreadsheetml/2006/main" count="372" uniqueCount="143">
  <si>
    <t>Kirby</t>
  </si>
  <si>
    <t>Liubliana</t>
  </si>
  <si>
    <t>ISBI</t>
  </si>
  <si>
    <t>patient</t>
  </si>
  <si>
    <t>Fiducial</t>
  </si>
  <si>
    <t>age</t>
  </si>
  <si>
    <t>sex</t>
  </si>
  <si>
    <t>patient_id</t>
  </si>
  <si>
    <t>ms_type</t>
  </si>
  <si>
    <t>edss</t>
  </si>
  <si>
    <t>criteria</t>
  </si>
  <si>
    <t>N (M/F)</t>
  </si>
  <si>
    <t>Time-Points</t>
  </si>
  <si>
    <t>Age</t>
  </si>
  <si>
    <t>Follow-Up</t>
  </si>
  <si>
    <t>R</t>
  </si>
  <si>
    <t>M</t>
  </si>
  <si>
    <t>F</t>
  </si>
  <si>
    <t>RR</t>
  </si>
  <si>
    <t>1.5</t>
  </si>
  <si>
    <t>McDonald 2010</t>
  </si>
  <si>
    <t>Training</t>
  </si>
  <si>
    <t>5 (1/4)</t>
  </si>
  <si>
    <t>4.4 ( ± 0.55)</t>
  </si>
  <si>
    <t>43.5 ( ± 10.3)</t>
  </si>
  <si>
    <t>1.0 ( ± 0.13)</t>
  </si>
  <si>
    <t>CIS</t>
  </si>
  <si>
    <t>0.0</t>
  </si>
  <si>
    <t>4 (1/3)</t>
  </si>
  <si>
    <t>4.5 ( ± 0.50)</t>
  </si>
  <si>
    <t>40.0 ( ± 7.55)</t>
  </si>
  <si>
    <t>1.0 ( ± 0.14)</t>
  </si>
  <si>
    <t>N/A</t>
  </si>
  <si>
    <t>PP</t>
  </si>
  <si>
    <t>1 (0/1)</t>
  </si>
  <si>
    <t>4.0</t>
  </si>
  <si>
    <t>57.9</t>
  </si>
  <si>
    <t>1.0 ( ± 0.04)</t>
  </si>
  <si>
    <t>SP</t>
  </si>
  <si>
    <t>6.5</t>
  </si>
  <si>
    <t>McDonald 2005</t>
  </si>
  <si>
    <t>3.5</t>
  </si>
  <si>
    <t>Test A</t>
  </si>
  <si>
    <t>10 (2/8)</t>
  </si>
  <si>
    <t>4.3 ( ± 0.68)</t>
  </si>
  <si>
    <t>37.8 ( ± 9.18)</t>
  </si>
  <si>
    <t>1.1 ( ± 0.28)</t>
  </si>
  <si>
    <t>9 (2/7)</t>
  </si>
  <si>
    <t>4.3 ( ± 0.71)</t>
  </si>
  <si>
    <t>37.4 ( ± 9.63)</t>
  </si>
  <si>
    <t>1.1 ( ± 0.29)</t>
  </si>
  <si>
    <t>0.5</t>
  </si>
  <si>
    <t>41.7</t>
  </si>
  <si>
    <t>1.0 ( ± 0.05)</t>
  </si>
  <si>
    <t>5.0</t>
  </si>
  <si>
    <t>2.0</t>
  </si>
  <si>
    <t>Test B</t>
  </si>
  <si>
    <t>43.3 ( ± 7.64)</t>
  </si>
  <si>
    <t>3 (1/2)</t>
  </si>
  <si>
    <t>44.8 ( ± 8.65)</t>
  </si>
  <si>
    <t>39.0</t>
  </si>
  <si>
    <t>media:</t>
  </si>
  <si>
    <t>‐</t>
  </si>
  <si>
    <t>miccai08</t>
  </si>
  <si>
    <t>?</t>
  </si>
  <si>
    <t>PR</t>
  </si>
  <si>
    <t>miccai16</t>
  </si>
  <si>
    <t>Center 01 training patient 1</t>
  </si>
  <si>
    <t>Center 01 training patient 2</t>
  </si>
  <si>
    <t>1.0</t>
  </si>
  <si>
    <t>Center 01 training patient 3</t>
  </si>
  <si>
    <t>L</t>
  </si>
  <si>
    <t>Center 01 training patient 4</t>
  </si>
  <si>
    <t>4.5</t>
  </si>
  <si>
    <t>Center 01 training patient 5</t>
  </si>
  <si>
    <t>Center 07 training patient 1</t>
  </si>
  <si>
    <t>11M/10F</t>
  </si>
  <si>
    <t>Center 07 training patient 2</t>
  </si>
  <si>
    <t>Center 07 training patient 3</t>
  </si>
  <si>
    <t>Center 07 training patient 4</t>
  </si>
  <si>
    <t>OASIS 3</t>
  </si>
  <si>
    <t>Center 07 training patient 5</t>
  </si>
  <si>
    <t>﻿</t>
  </si>
  <si>
    <t>N</t>
  </si>
  <si>
    <t>2.5</t>
  </si>
  <si>
    <t>Center 08 training patient 1</t>
  </si>
  <si>
    <t>67.78 (43.2-95.6)</t>
  </si>
  <si>
    <t>Center 08 training patient 2</t>
  </si>
  <si>
    <t>70.17 (42.5-91.7)</t>
  </si>
  <si>
    <t>3.0</t>
  </si>
  <si>
    <t>Center 08 training patient 3</t>
  </si>
  <si>
    <t>TOTAL</t>
  </si>
  <si>
    <t>68.84 (42.5-95.6)</t>
  </si>
  <si>
    <t>Center 08 training patient 4</t>
  </si>
  <si>
    <t>7M/23F</t>
  </si>
  <si>
    <t>Center 08 training patient 5</t>
  </si>
  <si>
    <t>7M / 8F</t>
  </si>
  <si>
    <t>ehealth</t>
  </si>
  <si>
    <t>34.1 ± 10.5</t>
  </si>
  <si>
    <t>KIRBY</t>
  </si>
  <si>
    <t>MICCAI08</t>
  </si>
  <si>
    <t>MICCAI16</t>
  </si>
  <si>
    <t>LIUBLIANA</t>
  </si>
  <si>
    <t>EHEALTH*</t>
  </si>
  <si>
    <t>Nº de Pacientes</t>
  </si>
  <si>
    <t>Nº de Exames</t>
  </si>
  <si>
    <t>*</t>
  </si>
  <si>
    <t>Treinamento/Teste</t>
  </si>
  <si>
    <t>20 / 31</t>
  </si>
  <si>
    <t>15 / 0</t>
  </si>
  <si>
    <t>30 / 0</t>
  </si>
  <si>
    <t>5 / 14</t>
  </si>
  <si>
    <t>Média Idade</t>
  </si>
  <si>
    <t>Sexo Biológico</t>
  </si>
  <si>
    <t>487M / 611F</t>
  </si>
  <si>
    <t>11M / 10F</t>
  </si>
  <si>
    <t>7M / 23F</t>
  </si>
  <si>
    <t>4M / 15F</t>
  </si>
  <si>
    <t>17M / 21F</t>
  </si>
  <si>
    <t>Diagnóstico</t>
  </si>
  <si>
    <t>Saudáveis</t>
  </si>
  <si>
    <t>MS</t>
  </si>
  <si>
    <t>MS*</t>
  </si>
  <si>
    <t>RR, CIS, SP, PR</t>
  </si>
  <si>
    <t>RR, PP, SP</t>
  </si>
  <si>
    <t>nº exames pacientes</t>
  </si>
  <si>
    <t>tempos entre exames</t>
  </si>
  <si>
    <t>RESUMO</t>
  </si>
  <si>
    <t>iMRI</t>
  </si>
  <si>
    <t>OBS:</t>
  </si>
  <si>
    <t>s/ OASIS</t>
  </si>
  <si>
    <t>s/ EHEALTH</t>
  </si>
  <si>
    <t>70 / 45</t>
  </si>
  <si>
    <t>46M / 77F</t>
  </si>
  <si>
    <t>42S / 115MS</t>
  </si>
  <si>
    <t>LJUBLJANA</t>
  </si>
  <si>
    <t>EHEALTH</t>
  </si>
  <si>
    <t>1098</t>
  </si>
  <si>
    <t>76</t>
  </si>
  <si>
    <t>1098 / 0</t>
  </si>
  <si>
    <t>42 / 0</t>
  </si>
  <si>
    <t>38 / 0</t>
  </si>
  <si>
    <t>-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</si>
</sst>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0"/>
      <color theme="1"/>
      <name val="Calibri"/>
      <charset val="134"/>
      <scheme val="minor"/>
    </font>
    <font>
      <sz val="10"/>
      <name val="Arial"/>
      <charset val="0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3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8" fillId="0" borderId="17" applyNumberFormat="false" applyFill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6" fillId="18" borderId="15" applyNumberFormat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3" fillId="9" borderId="14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12" applyNumberFormat="false" applyFill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9" borderId="13" applyNumberFormat="false" applyAlignment="false" applyProtection="false">
      <alignment vertical="center"/>
    </xf>
    <xf numFmtId="0" fontId="15" fillId="17" borderId="13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11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0" fillId="30" borderId="16" applyNumberFormat="false" applyFont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0" borderId="11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4" fillId="0" borderId="10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true">
      <alignment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49" fontId="0" fillId="0" borderId="0" xfId="0" applyNumberFormat="true" applyFill="true" applyBorder="true" applyAlignment="true">
      <alignment vertical="center"/>
    </xf>
    <xf numFmtId="49" fontId="0" fillId="0" borderId="0" xfId="0" applyNumberFormat="true">
      <alignment vertical="center"/>
    </xf>
    <xf numFmtId="0" fontId="0" fillId="0" borderId="4" xfId="0" applyFont="true" applyFill="true" applyBorder="true" applyAlignment="true">
      <alignment vertical="center"/>
    </xf>
    <xf numFmtId="0" fontId="0" fillId="0" borderId="5" xfId="0" applyFont="true" applyFill="true" applyBorder="true" applyAlignment="true">
      <alignment vertical="center"/>
    </xf>
    <xf numFmtId="0" fontId="0" fillId="0" borderId="6" xfId="0" applyFont="true" applyFill="true" applyBorder="true" applyAlignment="true">
      <alignment vertical="center"/>
    </xf>
    <xf numFmtId="49" fontId="0" fillId="0" borderId="0" xfId="0" applyNumberFormat="true" applyFont="true" applyFill="true" applyBorder="true" applyAlignment="true">
      <alignment vertical="center"/>
    </xf>
    <xf numFmtId="49" fontId="0" fillId="0" borderId="0" xfId="0" applyNumberFormat="true" applyFont="true" applyFill="true" applyAlignment="true">
      <alignment vertical="center"/>
    </xf>
    <xf numFmtId="0" fontId="0" fillId="0" borderId="7" xfId="0" applyFont="true" applyFill="true" applyBorder="true" applyAlignment="true">
      <alignment vertical="center"/>
    </xf>
    <xf numFmtId="49" fontId="0" fillId="0" borderId="2" xfId="0" applyNumberFormat="true" applyFont="true" applyFill="true" applyBorder="true" applyAlignment="true">
      <alignment vertical="center"/>
    </xf>
    <xf numFmtId="0" fontId="0" fillId="0" borderId="8" xfId="0" applyFont="true" applyFill="true" applyBorder="true" applyAlignment="true">
      <alignment vertical="center"/>
    </xf>
    <xf numFmtId="49" fontId="0" fillId="0" borderId="3" xfId="0" applyNumberFormat="true" applyFont="true" applyFill="true" applyBorder="true" applyAlignment="true">
      <alignment vertical="center"/>
    </xf>
    <xf numFmtId="49" fontId="0" fillId="0" borderId="1" xfId="0" applyNumberFormat="true" applyFont="true" applyFill="true" applyBorder="true" applyAlignment="true">
      <alignment vertical="center"/>
    </xf>
    <xf numFmtId="0" fontId="0" fillId="0" borderId="4" xfId="0" applyBorder="true">
      <alignment vertical="center"/>
    </xf>
    <xf numFmtId="0" fontId="0" fillId="0" borderId="9" xfId="0" applyBorder="true">
      <alignment vertical="center"/>
    </xf>
    <xf numFmtId="0" fontId="1" fillId="0" borderId="0" xfId="0" applyFont="true" applyFill="true" applyBorder="true" applyAlignment="true"/>
    <xf numFmtId="0" fontId="0" fillId="0" borderId="4" xfId="0" applyFont="true" applyFill="true" applyBorder="true" applyAlignment="true"/>
    <xf numFmtId="0" fontId="0" fillId="0" borderId="4" xfId="0" applyFont="true" applyFill="true" applyBorder="true" applyAlignment="true">
      <alignment horizontal="right"/>
    </xf>
    <xf numFmtId="0" fontId="0" fillId="0" borderId="4" xfId="0" applyNumberFormat="true" applyFont="true" applyFill="true" applyBorder="true" applyAlignment="true"/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topLeftCell="A20" workbookViewId="0">
      <selection activeCell="F44" sqref="F44"/>
    </sheetView>
  </sheetViews>
  <sheetFormatPr defaultColWidth="9" defaultRowHeight="12.75"/>
  <cols>
    <col min="3" max="3" width="16.7583333333333" customWidth="true"/>
    <col min="6" max="6" width="10.1416666666667" customWidth="true"/>
    <col min="10" max="10" width="15.875" customWidth="true"/>
    <col min="11" max="11" width="16" customWidth="true"/>
    <col min="12" max="12" width="9.125" customWidth="true"/>
    <col min="13" max="13" width="26.625" customWidth="true"/>
    <col min="14" max="14" width="14.25" customWidth="true"/>
    <col min="15" max="15" width="14.5" customWidth="true"/>
    <col min="16" max="16" width="14.125" customWidth="true"/>
    <col min="17" max="17" width="13.5" customWidth="true"/>
  </cols>
  <sheetData>
    <row r="1" spans="1:17">
      <c r="A1" s="16" t="s">
        <v>0</v>
      </c>
      <c r="B1" s="16"/>
      <c r="C1" s="16"/>
      <c r="D1" s="16"/>
      <c r="F1" s="16" t="s">
        <v>1</v>
      </c>
      <c r="G1" s="16"/>
      <c r="H1" s="16"/>
      <c r="I1" s="16"/>
      <c r="J1" s="16"/>
      <c r="K1" s="16"/>
      <c r="M1" s="16" t="s">
        <v>2</v>
      </c>
      <c r="N1" s="16"/>
      <c r="O1" s="16"/>
      <c r="P1" s="16"/>
      <c r="Q1" s="16"/>
    </row>
    <row r="2" spans="1:17">
      <c r="A2" s="17"/>
      <c r="B2" s="16"/>
      <c r="C2" s="16"/>
      <c r="D2" s="16"/>
      <c r="F2" s="17"/>
      <c r="G2" s="16"/>
      <c r="H2" s="16"/>
      <c r="I2" s="16"/>
      <c r="J2" s="16"/>
      <c r="K2" s="16"/>
      <c r="M2" s="17"/>
      <c r="N2" s="16"/>
      <c r="O2" s="16"/>
      <c r="P2" s="16"/>
      <c r="Q2" s="16"/>
    </row>
    <row r="3" spans="1:17">
      <c r="A3" s="16" t="s">
        <v>3</v>
      </c>
      <c r="B3" s="16" t="s">
        <v>4</v>
      </c>
      <c r="C3" s="16" t="s">
        <v>5</v>
      </c>
      <c r="D3" s="16" t="s">
        <v>6</v>
      </c>
      <c r="F3" s="16" t="s">
        <v>7</v>
      </c>
      <c r="G3" s="16" t="s">
        <v>5</v>
      </c>
      <c r="H3" s="16" t="s">
        <v>6</v>
      </c>
      <c r="I3" s="16" t="s">
        <v>8</v>
      </c>
      <c r="J3" s="16" t="s">
        <v>9</v>
      </c>
      <c r="K3" s="16" t="s">
        <v>10</v>
      </c>
      <c r="M3" s="16"/>
      <c r="N3" s="16" t="s">
        <v>11</v>
      </c>
      <c r="O3" s="16" t="s">
        <v>12</v>
      </c>
      <c r="P3" s="16" t="s">
        <v>13</v>
      </c>
      <c r="Q3" s="16" t="s">
        <v>14</v>
      </c>
    </row>
    <row r="4" spans="1:17">
      <c r="A4" s="16">
        <v>849</v>
      </c>
      <c r="B4" s="16" t="s">
        <v>15</v>
      </c>
      <c r="C4" s="16">
        <v>25</v>
      </c>
      <c r="D4" s="16" t="s">
        <v>16</v>
      </c>
      <c r="F4" s="16">
        <v>1</v>
      </c>
      <c r="G4" s="16">
        <v>31</v>
      </c>
      <c r="H4" s="16" t="s">
        <v>17</v>
      </c>
      <c r="I4" s="16" t="s">
        <v>18</v>
      </c>
      <c r="J4" s="16" t="s">
        <v>19</v>
      </c>
      <c r="K4" s="16" t="s">
        <v>20</v>
      </c>
      <c r="M4" s="16" t="s">
        <v>21</v>
      </c>
      <c r="N4" s="16" t="s">
        <v>22</v>
      </c>
      <c r="O4" s="16" t="s">
        <v>23</v>
      </c>
      <c r="P4" s="16" t="s">
        <v>24</v>
      </c>
      <c r="Q4" s="16" t="s">
        <v>25</v>
      </c>
    </row>
    <row r="5" spans="1:17">
      <c r="A5" s="16">
        <v>934</v>
      </c>
      <c r="B5" s="16" t="s">
        <v>15</v>
      </c>
      <c r="C5" s="16">
        <v>61</v>
      </c>
      <c r="D5" s="16" t="s">
        <v>17</v>
      </c>
      <c r="F5" s="16">
        <v>2</v>
      </c>
      <c r="G5" s="16">
        <v>33</v>
      </c>
      <c r="H5" s="16" t="s">
        <v>16</v>
      </c>
      <c r="I5" s="16" t="s">
        <v>26</v>
      </c>
      <c r="J5" s="16" t="s">
        <v>27</v>
      </c>
      <c r="K5" s="16" t="s">
        <v>20</v>
      </c>
      <c r="M5" s="16" t="s">
        <v>18</v>
      </c>
      <c r="N5" s="16" t="s">
        <v>28</v>
      </c>
      <c r="O5" s="16" t="s">
        <v>29</v>
      </c>
      <c r="P5" s="16" t="s">
        <v>30</v>
      </c>
      <c r="Q5" s="16" t="s">
        <v>31</v>
      </c>
    </row>
    <row r="6" spans="1:17">
      <c r="A6" s="16">
        <v>679</v>
      </c>
      <c r="B6" s="16" t="s">
        <v>15</v>
      </c>
      <c r="C6" s="16">
        <v>30</v>
      </c>
      <c r="D6" s="16" t="s">
        <v>17</v>
      </c>
      <c r="F6" s="16">
        <v>3</v>
      </c>
      <c r="G6" s="16">
        <v>37</v>
      </c>
      <c r="H6" s="16" t="s">
        <v>17</v>
      </c>
      <c r="I6" s="16" t="s">
        <v>32</v>
      </c>
      <c r="J6" s="16" t="s">
        <v>32</v>
      </c>
      <c r="K6" s="16" t="s">
        <v>32</v>
      </c>
      <c r="M6" s="16" t="s">
        <v>33</v>
      </c>
      <c r="N6" s="16" t="s">
        <v>34</v>
      </c>
      <c r="O6" s="16" t="s">
        <v>35</v>
      </c>
      <c r="P6" s="16" t="s">
        <v>36</v>
      </c>
      <c r="Q6" s="16" t="s">
        <v>37</v>
      </c>
    </row>
    <row r="7" spans="1:17">
      <c r="A7" s="16">
        <v>906</v>
      </c>
      <c r="B7" s="16" t="s">
        <v>15</v>
      </c>
      <c r="C7" s="16">
        <v>25</v>
      </c>
      <c r="D7" s="16" t="s">
        <v>16</v>
      </c>
      <c r="F7" s="16">
        <v>4</v>
      </c>
      <c r="G7" s="16">
        <v>25</v>
      </c>
      <c r="H7" s="16" t="s">
        <v>16</v>
      </c>
      <c r="I7" s="16" t="s">
        <v>38</v>
      </c>
      <c r="J7" s="16" t="s">
        <v>39</v>
      </c>
      <c r="K7" s="16" t="s">
        <v>40</v>
      </c>
      <c r="M7" s="16"/>
      <c r="N7" s="16"/>
      <c r="O7" s="16"/>
      <c r="P7" s="16"/>
      <c r="Q7" s="16"/>
    </row>
    <row r="8" spans="1:17">
      <c r="A8" s="16">
        <v>913</v>
      </c>
      <c r="B8" s="16" t="s">
        <v>15</v>
      </c>
      <c r="C8" s="16">
        <v>25</v>
      </c>
      <c r="D8" s="16" t="s">
        <v>16</v>
      </c>
      <c r="F8" s="16">
        <v>5</v>
      </c>
      <c r="G8" s="16">
        <v>33</v>
      </c>
      <c r="H8" s="16" t="s">
        <v>17</v>
      </c>
      <c r="I8" s="16" t="s">
        <v>18</v>
      </c>
      <c r="J8" s="16" t="s">
        <v>41</v>
      </c>
      <c r="K8" s="16" t="s">
        <v>40</v>
      </c>
      <c r="M8" s="16" t="s">
        <v>42</v>
      </c>
      <c r="N8" s="16" t="s">
        <v>43</v>
      </c>
      <c r="O8" s="16" t="s">
        <v>44</v>
      </c>
      <c r="P8" s="16" t="s">
        <v>45</v>
      </c>
      <c r="Q8" s="16" t="s">
        <v>46</v>
      </c>
    </row>
    <row r="9" spans="1:17">
      <c r="A9" s="16">
        <v>142</v>
      </c>
      <c r="B9" s="16" t="s">
        <v>15</v>
      </c>
      <c r="C9" s="16">
        <v>28</v>
      </c>
      <c r="D9" s="16" t="s">
        <v>16</v>
      </c>
      <c r="F9" s="16">
        <v>6</v>
      </c>
      <c r="G9" s="16">
        <v>37</v>
      </c>
      <c r="H9" s="16" t="s">
        <v>17</v>
      </c>
      <c r="I9" s="16" t="s">
        <v>38</v>
      </c>
      <c r="J9" s="16" t="s">
        <v>35</v>
      </c>
      <c r="K9" s="16" t="s">
        <v>40</v>
      </c>
      <c r="M9" s="16" t="s">
        <v>18</v>
      </c>
      <c r="N9" s="16" t="s">
        <v>47</v>
      </c>
      <c r="O9" s="16" t="s">
        <v>48</v>
      </c>
      <c r="P9" s="16" t="s">
        <v>49</v>
      </c>
      <c r="Q9" s="16" t="s">
        <v>50</v>
      </c>
    </row>
    <row r="10" spans="1:17">
      <c r="A10" s="16">
        <v>127</v>
      </c>
      <c r="B10" s="16" t="s">
        <v>15</v>
      </c>
      <c r="C10" s="16">
        <v>30</v>
      </c>
      <c r="D10" s="16" t="s">
        <v>16</v>
      </c>
      <c r="F10" s="16">
        <v>7</v>
      </c>
      <c r="G10" s="16">
        <v>53</v>
      </c>
      <c r="H10" s="16" t="s">
        <v>17</v>
      </c>
      <c r="I10" s="16" t="s">
        <v>18</v>
      </c>
      <c r="J10" s="16" t="s">
        <v>51</v>
      </c>
      <c r="K10" s="16" t="s">
        <v>20</v>
      </c>
      <c r="M10" s="16" t="s">
        <v>38</v>
      </c>
      <c r="N10" s="16" t="s">
        <v>34</v>
      </c>
      <c r="O10" s="16" t="s">
        <v>35</v>
      </c>
      <c r="P10" s="16" t="s">
        <v>52</v>
      </c>
      <c r="Q10" s="16" t="s">
        <v>53</v>
      </c>
    </row>
    <row r="11" spans="1:17">
      <c r="A11" s="16">
        <v>742</v>
      </c>
      <c r="B11" s="16" t="s">
        <v>15</v>
      </c>
      <c r="C11" s="16">
        <v>49</v>
      </c>
      <c r="D11" s="16" t="s">
        <v>17</v>
      </c>
      <c r="F11" s="16">
        <v>8</v>
      </c>
      <c r="G11" s="16">
        <v>41</v>
      </c>
      <c r="H11" s="16" t="s">
        <v>16</v>
      </c>
      <c r="I11" s="16" t="s">
        <v>18</v>
      </c>
      <c r="J11" s="16" t="s">
        <v>54</v>
      </c>
      <c r="K11" s="16" t="s">
        <v>40</v>
      </c>
      <c r="M11" s="16"/>
      <c r="N11" s="16"/>
      <c r="O11" s="16"/>
      <c r="P11" s="16"/>
      <c r="Q11" s="16"/>
    </row>
    <row r="12" spans="1:17">
      <c r="A12" s="16">
        <v>422</v>
      </c>
      <c r="B12" s="16" t="s">
        <v>15</v>
      </c>
      <c r="C12" s="16">
        <v>26</v>
      </c>
      <c r="D12" s="16" t="s">
        <v>16</v>
      </c>
      <c r="F12" s="16">
        <v>9</v>
      </c>
      <c r="G12" s="16">
        <v>40</v>
      </c>
      <c r="H12" s="16" t="s">
        <v>17</v>
      </c>
      <c r="I12" s="16" t="s">
        <v>18</v>
      </c>
      <c r="J12" s="16" t="s">
        <v>55</v>
      </c>
      <c r="K12" s="16" t="s">
        <v>20</v>
      </c>
      <c r="M12" s="16" t="s">
        <v>56</v>
      </c>
      <c r="N12" s="16" t="s">
        <v>28</v>
      </c>
      <c r="O12" s="16" t="s">
        <v>57</v>
      </c>
      <c r="P12" s="16" t="s">
        <v>57</v>
      </c>
      <c r="Q12" s="16" t="s">
        <v>53</v>
      </c>
    </row>
    <row r="13" spans="1:17">
      <c r="A13" s="16">
        <v>815</v>
      </c>
      <c r="B13" s="16" t="s">
        <v>15</v>
      </c>
      <c r="C13" s="16">
        <v>38</v>
      </c>
      <c r="D13" s="16" t="s">
        <v>17</v>
      </c>
      <c r="F13" s="16">
        <v>10</v>
      </c>
      <c r="G13" s="16">
        <v>64</v>
      </c>
      <c r="H13" s="16" t="s">
        <v>17</v>
      </c>
      <c r="I13" s="16" t="s">
        <v>18</v>
      </c>
      <c r="J13" s="16" t="s">
        <v>55</v>
      </c>
      <c r="K13" s="16" t="s">
        <v>40</v>
      </c>
      <c r="M13" s="16" t="s">
        <v>18</v>
      </c>
      <c r="N13" s="16" t="s">
        <v>58</v>
      </c>
      <c r="O13" s="16" t="s">
        <v>59</v>
      </c>
      <c r="P13" s="16" t="s">
        <v>59</v>
      </c>
      <c r="Q13" s="16" t="s">
        <v>53</v>
      </c>
    </row>
    <row r="14" spans="1:17">
      <c r="A14" s="16">
        <v>239</v>
      </c>
      <c r="B14" s="16" t="s">
        <v>15</v>
      </c>
      <c r="C14" s="16">
        <v>26</v>
      </c>
      <c r="D14" s="16" t="s">
        <v>17</v>
      </c>
      <c r="F14" s="16">
        <v>11</v>
      </c>
      <c r="G14" s="16">
        <v>29</v>
      </c>
      <c r="H14" s="16" t="s">
        <v>16</v>
      </c>
      <c r="I14" s="16" t="s">
        <v>18</v>
      </c>
      <c r="J14" s="16" t="s">
        <v>55</v>
      </c>
      <c r="K14" s="16" t="s">
        <v>20</v>
      </c>
      <c r="M14" s="16" t="s">
        <v>33</v>
      </c>
      <c r="N14" s="16" t="s">
        <v>34</v>
      </c>
      <c r="O14" s="16" t="s">
        <v>60</v>
      </c>
      <c r="P14" s="16" t="s">
        <v>60</v>
      </c>
      <c r="Q14" s="16" t="s">
        <v>37</v>
      </c>
    </row>
    <row r="15" spans="1:17">
      <c r="A15" s="16">
        <v>916</v>
      </c>
      <c r="B15" s="16" t="s">
        <v>15</v>
      </c>
      <c r="C15" s="16">
        <v>30</v>
      </c>
      <c r="D15" s="16" t="s">
        <v>16</v>
      </c>
      <c r="F15" s="16">
        <v>12</v>
      </c>
      <c r="G15" s="16">
        <v>39</v>
      </c>
      <c r="H15" s="16" t="s">
        <v>17</v>
      </c>
      <c r="I15" s="16" t="s">
        <v>18</v>
      </c>
      <c r="J15" s="16" t="s">
        <v>32</v>
      </c>
      <c r="K15" s="16" t="s">
        <v>40</v>
      </c>
      <c r="M15" s="16" t="s">
        <v>61</v>
      </c>
      <c r="N15" s="16"/>
      <c r="O15" s="16"/>
      <c r="P15" s="16">
        <f>(43.5+37.8+43.3)/3</f>
        <v>41.5333333333333</v>
      </c>
      <c r="Q15" s="16"/>
    </row>
    <row r="16" spans="1:11">
      <c r="A16" s="16">
        <v>959</v>
      </c>
      <c r="B16" s="16" t="s">
        <v>62</v>
      </c>
      <c r="C16" s="16">
        <v>38</v>
      </c>
      <c r="D16" s="16" t="s">
        <v>16</v>
      </c>
      <c r="F16" s="16">
        <v>13</v>
      </c>
      <c r="G16" s="16">
        <v>26</v>
      </c>
      <c r="H16" s="16" t="s">
        <v>16</v>
      </c>
      <c r="I16" s="16" t="s">
        <v>18</v>
      </c>
      <c r="J16" s="16" t="s">
        <v>55</v>
      </c>
      <c r="K16" s="16" t="s">
        <v>20</v>
      </c>
    </row>
    <row r="17" spans="1:14">
      <c r="A17" s="16">
        <v>814</v>
      </c>
      <c r="B17" s="16" t="s">
        <v>15</v>
      </c>
      <c r="C17" s="16">
        <v>34</v>
      </c>
      <c r="D17" s="16" t="s">
        <v>16</v>
      </c>
      <c r="F17" s="16">
        <v>14</v>
      </c>
      <c r="G17" s="16">
        <v>42</v>
      </c>
      <c r="H17" s="16" t="s">
        <v>16</v>
      </c>
      <c r="I17" s="16" t="s">
        <v>18</v>
      </c>
      <c r="J17" s="16" t="s">
        <v>35</v>
      </c>
      <c r="K17" s="16" t="s">
        <v>40</v>
      </c>
      <c r="M17" s="16" t="s">
        <v>63</v>
      </c>
      <c r="N17" s="16" t="s">
        <v>64</v>
      </c>
    </row>
    <row r="18" spans="1:11">
      <c r="A18" s="16">
        <v>505</v>
      </c>
      <c r="B18" s="16" t="s">
        <v>62</v>
      </c>
      <c r="C18" s="16">
        <v>42</v>
      </c>
      <c r="D18" s="16" t="s">
        <v>17</v>
      </c>
      <c r="F18" s="16">
        <v>15</v>
      </c>
      <c r="G18" s="16">
        <v>57</v>
      </c>
      <c r="H18" s="16" t="s">
        <v>17</v>
      </c>
      <c r="I18" s="16" t="s">
        <v>65</v>
      </c>
      <c r="J18" s="16" t="s">
        <v>39</v>
      </c>
      <c r="K18" s="16" t="s">
        <v>40</v>
      </c>
    </row>
    <row r="19" spans="1:15">
      <c r="A19" s="16">
        <v>492</v>
      </c>
      <c r="B19" s="16" t="s">
        <v>15</v>
      </c>
      <c r="C19" s="16">
        <v>26</v>
      </c>
      <c r="D19" s="16" t="s">
        <v>16</v>
      </c>
      <c r="F19" s="16">
        <v>16</v>
      </c>
      <c r="G19" s="16">
        <v>42</v>
      </c>
      <c r="H19" s="16" t="s">
        <v>17</v>
      </c>
      <c r="I19" s="16" t="s">
        <v>18</v>
      </c>
      <c r="J19" s="16" t="s">
        <v>35</v>
      </c>
      <c r="K19" s="16" t="s">
        <v>40</v>
      </c>
      <c r="M19" s="17" t="s">
        <v>66</v>
      </c>
      <c r="N19" s="19" t="s">
        <v>5</v>
      </c>
      <c r="O19" s="20" t="s">
        <v>6</v>
      </c>
    </row>
    <row r="20" ht="12" customHeight="true" spans="1:15">
      <c r="A20" s="16">
        <v>800</v>
      </c>
      <c r="B20" s="16" t="s">
        <v>15</v>
      </c>
      <c r="C20" s="16">
        <v>29</v>
      </c>
      <c r="D20" s="16" t="s">
        <v>17</v>
      </c>
      <c r="F20" s="16">
        <v>17</v>
      </c>
      <c r="G20" s="16">
        <v>27</v>
      </c>
      <c r="H20" s="16" t="s">
        <v>17</v>
      </c>
      <c r="I20" s="16" t="s">
        <v>18</v>
      </c>
      <c r="J20" s="16" t="s">
        <v>27</v>
      </c>
      <c r="K20" s="16" t="s">
        <v>20</v>
      </c>
      <c r="M20" s="21" t="s">
        <v>67</v>
      </c>
      <c r="N20" s="19">
        <v>36</v>
      </c>
      <c r="O20" s="20" t="s">
        <v>17</v>
      </c>
    </row>
    <row r="21" spans="1:15">
      <c r="A21" s="16">
        <v>656</v>
      </c>
      <c r="B21" s="16" t="s">
        <v>15</v>
      </c>
      <c r="C21" s="16">
        <v>32</v>
      </c>
      <c r="D21" s="16" t="s">
        <v>16</v>
      </c>
      <c r="F21" s="16">
        <v>18</v>
      </c>
      <c r="G21" s="16">
        <v>60</v>
      </c>
      <c r="H21" s="16" t="s">
        <v>17</v>
      </c>
      <c r="I21" s="16" t="s">
        <v>18</v>
      </c>
      <c r="J21" s="16" t="s">
        <v>55</v>
      </c>
      <c r="K21" s="16" t="s">
        <v>40</v>
      </c>
      <c r="M21" s="21" t="s">
        <v>68</v>
      </c>
      <c r="N21" s="19">
        <v>41</v>
      </c>
      <c r="O21" s="20" t="s">
        <v>16</v>
      </c>
    </row>
    <row r="22" spans="1:15">
      <c r="A22" s="16">
        <v>113</v>
      </c>
      <c r="B22" s="16" t="s">
        <v>15</v>
      </c>
      <c r="C22" s="16">
        <v>28</v>
      </c>
      <c r="D22" s="16" t="s">
        <v>17</v>
      </c>
      <c r="F22" s="16">
        <v>19</v>
      </c>
      <c r="G22" s="16">
        <v>47</v>
      </c>
      <c r="H22" s="16" t="s">
        <v>17</v>
      </c>
      <c r="I22" s="16" t="s">
        <v>18</v>
      </c>
      <c r="J22" s="16" t="s">
        <v>69</v>
      </c>
      <c r="K22" s="16" t="s">
        <v>40</v>
      </c>
      <c r="M22" s="21" t="s">
        <v>70</v>
      </c>
      <c r="N22" s="19">
        <v>26</v>
      </c>
      <c r="O22" s="20" t="s">
        <v>17</v>
      </c>
    </row>
    <row r="23" spans="1:15">
      <c r="A23" s="16">
        <v>502</v>
      </c>
      <c r="B23" s="16" t="s">
        <v>71</v>
      </c>
      <c r="C23" s="16">
        <v>23</v>
      </c>
      <c r="D23" s="16" t="s">
        <v>17</v>
      </c>
      <c r="F23" s="16">
        <v>20</v>
      </c>
      <c r="G23" s="16">
        <v>37</v>
      </c>
      <c r="H23" s="16" t="s">
        <v>17</v>
      </c>
      <c r="I23" s="16" t="s">
        <v>18</v>
      </c>
      <c r="J23" s="16" t="s">
        <v>32</v>
      </c>
      <c r="K23" s="16" t="s">
        <v>20</v>
      </c>
      <c r="M23" s="21" t="s">
        <v>72</v>
      </c>
      <c r="N23" s="19">
        <v>48</v>
      </c>
      <c r="O23" s="20" t="s">
        <v>17</v>
      </c>
    </row>
    <row r="24" spans="1:15">
      <c r="A24" s="16">
        <v>346</v>
      </c>
      <c r="B24" s="16" t="s">
        <v>15</v>
      </c>
      <c r="C24" s="16">
        <v>22</v>
      </c>
      <c r="D24" s="16" t="s">
        <v>17</v>
      </c>
      <c r="F24" s="16">
        <v>21</v>
      </c>
      <c r="G24" s="16">
        <v>33</v>
      </c>
      <c r="H24" s="16" t="s">
        <v>17</v>
      </c>
      <c r="I24" s="16" t="s">
        <v>18</v>
      </c>
      <c r="J24" s="16" t="s">
        <v>73</v>
      </c>
      <c r="K24" s="16" t="s">
        <v>40</v>
      </c>
      <c r="M24" s="21" t="s">
        <v>74</v>
      </c>
      <c r="N24" s="19">
        <v>24</v>
      </c>
      <c r="O24" s="20" t="s">
        <v>17</v>
      </c>
    </row>
    <row r="25" spans="1:15">
      <c r="A25" s="16"/>
      <c r="B25" s="16"/>
      <c r="C25" s="16"/>
      <c r="D25" s="16"/>
      <c r="F25" s="16">
        <v>22</v>
      </c>
      <c r="G25" s="16">
        <v>30</v>
      </c>
      <c r="H25" s="16" t="s">
        <v>17</v>
      </c>
      <c r="I25" s="16" t="s">
        <v>18</v>
      </c>
      <c r="J25" s="16" t="s">
        <v>55</v>
      </c>
      <c r="K25" s="16" t="s">
        <v>40</v>
      </c>
      <c r="M25" s="21" t="s">
        <v>75</v>
      </c>
      <c r="N25" s="19">
        <v>53</v>
      </c>
      <c r="O25" s="20" t="s">
        <v>16</v>
      </c>
    </row>
    <row r="26" spans="1:15">
      <c r="A26" s="16"/>
      <c r="B26" s="16" t="s">
        <v>61</v>
      </c>
      <c r="C26" s="16">
        <f>MEDIAN(C4:C24)</f>
        <v>29</v>
      </c>
      <c r="D26" s="16" t="s">
        <v>76</v>
      </c>
      <c r="F26" s="16">
        <v>23</v>
      </c>
      <c r="G26" s="16">
        <v>39</v>
      </c>
      <c r="H26" s="16" t="s">
        <v>17</v>
      </c>
      <c r="I26" s="16" t="s">
        <v>18</v>
      </c>
      <c r="J26" s="16" t="s">
        <v>54</v>
      </c>
      <c r="K26" s="16" t="s">
        <v>40</v>
      </c>
      <c r="M26" s="21" t="s">
        <v>77</v>
      </c>
      <c r="N26" s="19">
        <v>42</v>
      </c>
      <c r="O26" s="20" t="s">
        <v>17</v>
      </c>
    </row>
    <row r="27" spans="6:15">
      <c r="F27" s="16">
        <v>24</v>
      </c>
      <c r="G27" s="16">
        <v>43</v>
      </c>
      <c r="H27" s="16" t="s">
        <v>16</v>
      </c>
      <c r="I27" s="16" t="s">
        <v>18</v>
      </c>
      <c r="J27" s="16" t="s">
        <v>27</v>
      </c>
      <c r="K27" s="16" t="s">
        <v>40</v>
      </c>
      <c r="M27" s="21" t="s">
        <v>78</v>
      </c>
      <c r="N27" s="19">
        <v>36</v>
      </c>
      <c r="O27" s="20" t="s">
        <v>17</v>
      </c>
    </row>
    <row r="28" spans="6:15">
      <c r="F28" s="16">
        <v>25</v>
      </c>
      <c r="G28" s="16">
        <v>35</v>
      </c>
      <c r="H28" s="16" t="s">
        <v>17</v>
      </c>
      <c r="I28" s="16" t="s">
        <v>18</v>
      </c>
      <c r="J28" s="16" t="s">
        <v>41</v>
      </c>
      <c r="K28" s="16" t="s">
        <v>40</v>
      </c>
      <c r="M28" s="21" t="s">
        <v>79</v>
      </c>
      <c r="N28" s="19">
        <v>52</v>
      </c>
      <c r="O28" s="20" t="s">
        <v>17</v>
      </c>
    </row>
    <row r="29" spans="1:15">
      <c r="A29" s="16" t="s">
        <v>80</v>
      </c>
      <c r="B29" s="16"/>
      <c r="C29" s="16"/>
      <c r="F29" s="16">
        <v>26</v>
      </c>
      <c r="G29" s="16">
        <v>40</v>
      </c>
      <c r="H29" s="16" t="s">
        <v>17</v>
      </c>
      <c r="I29" s="16" t="s">
        <v>18</v>
      </c>
      <c r="J29" s="16" t="s">
        <v>55</v>
      </c>
      <c r="K29" s="16" t="s">
        <v>40</v>
      </c>
      <c r="M29" s="21" t="s">
        <v>81</v>
      </c>
      <c r="N29" s="19">
        <v>36</v>
      </c>
      <c r="O29" s="20" t="s">
        <v>16</v>
      </c>
    </row>
    <row r="30" spans="1:15">
      <c r="A30" s="16" t="s">
        <v>82</v>
      </c>
      <c r="B30" s="16" t="s">
        <v>83</v>
      </c>
      <c r="C30" s="16" t="s">
        <v>5</v>
      </c>
      <c r="F30" s="16">
        <v>27</v>
      </c>
      <c r="G30" s="16">
        <v>39</v>
      </c>
      <c r="H30" s="16" t="s">
        <v>17</v>
      </c>
      <c r="I30" s="16" t="s">
        <v>18</v>
      </c>
      <c r="J30" s="16" t="s">
        <v>84</v>
      </c>
      <c r="K30" s="16" t="s">
        <v>40</v>
      </c>
      <c r="M30" s="21" t="s">
        <v>85</v>
      </c>
      <c r="N30" s="19">
        <v>54</v>
      </c>
      <c r="O30" s="20" t="s">
        <v>16</v>
      </c>
    </row>
    <row r="31" spans="1:15">
      <c r="A31" s="16" t="s">
        <v>17</v>
      </c>
      <c r="B31" s="16">
        <v>611</v>
      </c>
      <c r="C31" s="16" t="s">
        <v>86</v>
      </c>
      <c r="F31" s="16">
        <v>28</v>
      </c>
      <c r="G31" s="16">
        <v>39</v>
      </c>
      <c r="H31" s="16" t="s">
        <v>17</v>
      </c>
      <c r="I31" s="16" t="s">
        <v>18</v>
      </c>
      <c r="J31" s="16" t="s">
        <v>27</v>
      </c>
      <c r="K31" s="16" t="s">
        <v>40</v>
      </c>
      <c r="M31" s="21" t="s">
        <v>87</v>
      </c>
      <c r="N31" s="19">
        <v>55</v>
      </c>
      <c r="O31" s="20" t="s">
        <v>17</v>
      </c>
    </row>
    <row r="32" spans="1:15">
      <c r="A32" s="16" t="s">
        <v>16</v>
      </c>
      <c r="B32" s="16">
        <v>487</v>
      </c>
      <c r="C32" s="16" t="s">
        <v>88</v>
      </c>
      <c r="F32" s="16">
        <v>29</v>
      </c>
      <c r="G32" s="16">
        <v>26</v>
      </c>
      <c r="H32" s="16" t="s">
        <v>17</v>
      </c>
      <c r="I32" s="16" t="s">
        <v>26</v>
      </c>
      <c r="J32" s="16" t="s">
        <v>89</v>
      </c>
      <c r="K32" s="16" t="s">
        <v>20</v>
      </c>
      <c r="M32" s="21" t="s">
        <v>90</v>
      </c>
      <c r="N32" s="19">
        <v>35</v>
      </c>
      <c r="O32" s="20" t="s">
        <v>16</v>
      </c>
    </row>
    <row r="33" spans="1:15">
      <c r="A33" s="16" t="s">
        <v>91</v>
      </c>
      <c r="B33" s="16">
        <v>1098</v>
      </c>
      <c r="C33" s="16" t="s">
        <v>92</v>
      </c>
      <c r="F33" s="16">
        <v>30</v>
      </c>
      <c r="G33" s="16">
        <v>54</v>
      </c>
      <c r="H33" s="16" t="s">
        <v>17</v>
      </c>
      <c r="I33" s="16" t="s">
        <v>18</v>
      </c>
      <c r="J33" s="16" t="s">
        <v>19</v>
      </c>
      <c r="K33" s="16" t="s">
        <v>40</v>
      </c>
      <c r="M33" s="21" t="s">
        <v>93</v>
      </c>
      <c r="N33" s="19">
        <v>38</v>
      </c>
      <c r="O33" s="20" t="s">
        <v>16</v>
      </c>
    </row>
    <row r="34" spans="6:15">
      <c r="F34" s="16" t="s">
        <v>61</v>
      </c>
      <c r="G34" s="16">
        <f>MEDIAN(G4:G33)</f>
        <v>39</v>
      </c>
      <c r="H34" s="16" t="s">
        <v>94</v>
      </c>
      <c r="I34" s="16"/>
      <c r="J34" s="16"/>
      <c r="K34" s="16"/>
      <c r="M34" s="21" t="s">
        <v>95</v>
      </c>
      <c r="N34" s="19">
        <v>48</v>
      </c>
      <c r="O34" s="20" t="s">
        <v>16</v>
      </c>
    </row>
    <row r="35" spans="13:15">
      <c r="M35" s="16" t="s">
        <v>61</v>
      </c>
      <c r="N35" s="16">
        <f>MEDIAN(N20:N34)</f>
        <v>41</v>
      </c>
      <c r="O35" s="16" t="s">
        <v>96</v>
      </c>
    </row>
    <row r="37" spans="1:3">
      <c r="A37" s="16" t="s">
        <v>97</v>
      </c>
      <c r="B37" s="16"/>
      <c r="C37" s="16"/>
    </row>
    <row r="38" spans="1:3">
      <c r="A38" s="16"/>
      <c r="B38" s="16" t="s">
        <v>83</v>
      </c>
      <c r="C38" s="16" t="s">
        <v>5</v>
      </c>
    </row>
    <row r="39" spans="1:3">
      <c r="A39" s="16" t="s">
        <v>17</v>
      </c>
      <c r="B39" s="16">
        <v>21</v>
      </c>
      <c r="C39" s="16"/>
    </row>
    <row r="40" spans="1:3">
      <c r="A40" s="16" t="s">
        <v>16</v>
      </c>
      <c r="B40" s="16">
        <v>17</v>
      </c>
      <c r="C40" s="16"/>
    </row>
    <row r="41" spans="1:3">
      <c r="A41" s="16" t="s">
        <v>91</v>
      </c>
      <c r="B41" s="16">
        <v>38</v>
      </c>
      <c r="C41" s="16" t="s">
        <v>98</v>
      </c>
    </row>
    <row r="46" spans="4:4">
      <c r="D46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1"/>
  <sheetViews>
    <sheetView tabSelected="1" topLeftCell="A15" workbookViewId="0">
      <selection activeCell="D37" sqref="D37"/>
    </sheetView>
  </sheetViews>
  <sheetFormatPr defaultColWidth="9" defaultRowHeight="12.75" outlineLevelCol="7"/>
  <cols>
    <col min="1" max="1" width="24.75" customWidth="true"/>
    <col min="2" max="2" width="16.125" customWidth="true"/>
    <col min="3" max="3" width="15.5" customWidth="true"/>
    <col min="4" max="4" width="14.875" customWidth="true"/>
    <col min="5" max="5" width="15.125" customWidth="true"/>
    <col min="6" max="6" width="17.75" customWidth="true"/>
    <col min="7" max="7" width="18.25" customWidth="true"/>
  </cols>
  <sheetData>
    <row r="2" spans="1:8">
      <c r="A2" s="1"/>
      <c r="B2" s="2" t="s">
        <v>80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2</v>
      </c>
      <c r="H2" s="2" t="s">
        <v>103</v>
      </c>
    </row>
    <row r="3" spans="1:8">
      <c r="A3" s="3" t="s">
        <v>104</v>
      </c>
      <c r="B3" s="4">
        <v>1098</v>
      </c>
      <c r="C3" s="5">
        <v>21</v>
      </c>
      <c r="D3" s="5">
        <v>51</v>
      </c>
      <c r="E3" s="5">
        <v>15</v>
      </c>
      <c r="F3" s="5">
        <v>30</v>
      </c>
      <c r="G3" s="5">
        <v>19</v>
      </c>
      <c r="H3" s="5">
        <v>38</v>
      </c>
    </row>
    <row r="4" spans="1:8">
      <c r="A4" s="3" t="s">
        <v>105</v>
      </c>
      <c r="B4" s="5" t="s">
        <v>106</v>
      </c>
      <c r="C4" s="5">
        <v>42</v>
      </c>
      <c r="D4" s="5">
        <v>51</v>
      </c>
      <c r="E4" s="5">
        <v>15</v>
      </c>
      <c r="F4" s="5">
        <v>30</v>
      </c>
      <c r="G4" s="5">
        <v>19</v>
      </c>
      <c r="H4" s="5"/>
    </row>
    <row r="5" spans="1:8">
      <c r="A5" s="3" t="s">
        <v>107</v>
      </c>
      <c r="B5" s="5" t="s">
        <v>106</v>
      </c>
      <c r="C5" s="5" t="s">
        <v>106</v>
      </c>
      <c r="D5" s="5" t="s">
        <v>108</v>
      </c>
      <c r="E5" s="5" t="s">
        <v>109</v>
      </c>
      <c r="F5" s="5" t="s">
        <v>110</v>
      </c>
      <c r="G5" s="5" t="s">
        <v>111</v>
      </c>
      <c r="H5" s="5" t="s">
        <v>106</v>
      </c>
    </row>
    <row r="6" spans="1:8">
      <c r="A6" s="3" t="s">
        <v>112</v>
      </c>
      <c r="B6" s="5">
        <v>68.84</v>
      </c>
      <c r="C6" s="5">
        <v>29</v>
      </c>
      <c r="D6" s="5" t="s">
        <v>106</v>
      </c>
      <c r="E6" s="5">
        <v>41</v>
      </c>
      <c r="F6" s="5">
        <v>39</v>
      </c>
      <c r="G6" s="5">
        <v>41.5</v>
      </c>
      <c r="H6" s="5">
        <v>34.1</v>
      </c>
    </row>
    <row r="7" spans="1:8">
      <c r="A7" s="3" t="s">
        <v>113</v>
      </c>
      <c r="B7" s="5" t="s">
        <v>114</v>
      </c>
      <c r="C7" s="4" t="s">
        <v>115</v>
      </c>
      <c r="D7" s="5" t="s">
        <v>106</v>
      </c>
      <c r="E7" s="4" t="s">
        <v>96</v>
      </c>
      <c r="F7" s="5" t="s">
        <v>116</v>
      </c>
      <c r="G7" s="5" t="s">
        <v>117</v>
      </c>
      <c r="H7" s="5" t="s">
        <v>118</v>
      </c>
    </row>
    <row r="8" spans="1:8">
      <c r="A8" s="3" t="s">
        <v>119</v>
      </c>
      <c r="B8" s="5" t="s">
        <v>120</v>
      </c>
      <c r="C8" s="5" t="s">
        <v>120</v>
      </c>
      <c r="D8" s="5" t="s">
        <v>121</v>
      </c>
      <c r="E8" s="5" t="s">
        <v>122</v>
      </c>
      <c r="F8" s="5" t="s">
        <v>123</v>
      </c>
      <c r="G8" s="5" t="s">
        <v>124</v>
      </c>
      <c r="H8" s="5" t="s">
        <v>106</v>
      </c>
    </row>
    <row r="9" spans="1:3">
      <c r="A9" t="s">
        <v>125</v>
      </c>
      <c r="C9">
        <v>2</v>
      </c>
    </row>
    <row r="10" spans="1:1">
      <c r="A10" t="s">
        <v>126</v>
      </c>
    </row>
    <row r="14" spans="1:1">
      <c r="A14" t="s">
        <v>127</v>
      </c>
    </row>
    <row r="16" spans="1:4">
      <c r="A16" s="1"/>
      <c r="B16" s="2" t="s">
        <v>128</v>
      </c>
      <c r="D16" t="s">
        <v>129</v>
      </c>
    </row>
    <row r="17" spans="1:4">
      <c r="A17" s="3" t="s">
        <v>104</v>
      </c>
      <c r="B17">
        <f>21+51+15+30+19</f>
        <v>136</v>
      </c>
      <c r="D17" t="s">
        <v>130</v>
      </c>
    </row>
    <row r="18" spans="1:4">
      <c r="A18" s="3" t="s">
        <v>105</v>
      </c>
      <c r="B18">
        <f>42+51+15+30+19</f>
        <v>157</v>
      </c>
      <c r="D18" t="s">
        <v>131</v>
      </c>
    </row>
    <row r="19" spans="1:2">
      <c r="A19" s="3" t="s">
        <v>107</v>
      </c>
      <c r="B19" t="s">
        <v>132</v>
      </c>
    </row>
    <row r="20" spans="1:2">
      <c r="A20" s="3" t="s">
        <v>112</v>
      </c>
      <c r="B20">
        <v>37.6</v>
      </c>
    </row>
    <row r="21" spans="1:2">
      <c r="A21" s="3" t="s">
        <v>113</v>
      </c>
      <c r="B21" t="s">
        <v>133</v>
      </c>
    </row>
    <row r="22" spans="1:2">
      <c r="A22" s="3" t="s">
        <v>119</v>
      </c>
      <c r="B22" t="s">
        <v>134</v>
      </c>
    </row>
    <row r="25" spans="1:8">
      <c r="A25" s="6"/>
      <c r="B25" s="7" t="s">
        <v>80</v>
      </c>
      <c r="C25" s="7" t="s">
        <v>99</v>
      </c>
      <c r="D25" s="7" t="s">
        <v>100</v>
      </c>
      <c r="E25" s="7" t="s">
        <v>101</v>
      </c>
      <c r="F25" s="7" t="s">
        <v>135</v>
      </c>
      <c r="G25" s="7" t="s">
        <v>2</v>
      </c>
      <c r="H25" s="13" t="s">
        <v>136</v>
      </c>
    </row>
    <row r="26" spans="1:8">
      <c r="A26" s="8" t="s">
        <v>104</v>
      </c>
      <c r="B26" s="9">
        <v>1098</v>
      </c>
      <c r="C26" s="10">
        <v>21</v>
      </c>
      <c r="D26" s="10">
        <v>51</v>
      </c>
      <c r="E26" s="10">
        <v>15</v>
      </c>
      <c r="F26" s="10">
        <v>30</v>
      </c>
      <c r="G26" s="10">
        <v>19</v>
      </c>
      <c r="H26" s="14">
        <v>38</v>
      </c>
    </row>
    <row r="27" spans="1:8">
      <c r="A27" s="8" t="s">
        <v>105</v>
      </c>
      <c r="B27" s="10" t="s">
        <v>137</v>
      </c>
      <c r="C27" s="10">
        <v>42</v>
      </c>
      <c r="D27" s="10">
        <v>51</v>
      </c>
      <c r="E27" s="10">
        <v>15</v>
      </c>
      <c r="F27" s="10">
        <v>30</v>
      </c>
      <c r="G27" s="10">
        <v>19</v>
      </c>
      <c r="H27" s="14" t="s">
        <v>138</v>
      </c>
    </row>
    <row r="28" spans="1:8">
      <c r="A28" s="8" t="s">
        <v>107</v>
      </c>
      <c r="B28" s="10" t="s">
        <v>139</v>
      </c>
      <c r="C28" s="10" t="s">
        <v>140</v>
      </c>
      <c r="D28" s="10" t="s">
        <v>108</v>
      </c>
      <c r="E28" s="10" t="s">
        <v>109</v>
      </c>
      <c r="F28" s="10" t="s">
        <v>110</v>
      </c>
      <c r="G28" s="10" t="s">
        <v>111</v>
      </c>
      <c r="H28" s="14" t="s">
        <v>141</v>
      </c>
    </row>
    <row r="29" spans="1:8">
      <c r="A29" s="8" t="s">
        <v>112</v>
      </c>
      <c r="B29" s="10">
        <v>68.84</v>
      </c>
      <c r="C29" s="10">
        <v>29</v>
      </c>
      <c r="D29" s="10" t="s">
        <v>142</v>
      </c>
      <c r="E29" s="10">
        <v>41</v>
      </c>
      <c r="F29" s="10">
        <v>39</v>
      </c>
      <c r="G29" s="10">
        <v>41.5</v>
      </c>
      <c r="H29" s="14">
        <v>34.1</v>
      </c>
    </row>
    <row r="30" spans="1:8">
      <c r="A30" s="8" t="s">
        <v>113</v>
      </c>
      <c r="B30" s="10" t="s">
        <v>114</v>
      </c>
      <c r="C30" s="9" t="s">
        <v>115</v>
      </c>
      <c r="D30" s="10" t="s">
        <v>142</v>
      </c>
      <c r="E30" s="9" t="s">
        <v>96</v>
      </c>
      <c r="F30" s="10" t="s">
        <v>116</v>
      </c>
      <c r="G30" s="10" t="s">
        <v>117</v>
      </c>
      <c r="H30" s="14" t="s">
        <v>118</v>
      </c>
    </row>
    <row r="31" spans="1:8">
      <c r="A31" s="11" t="s">
        <v>119</v>
      </c>
      <c r="B31" s="12" t="s">
        <v>120</v>
      </c>
      <c r="C31" s="12" t="s">
        <v>120</v>
      </c>
      <c r="D31" s="12" t="s">
        <v>121</v>
      </c>
      <c r="E31" s="12" t="s">
        <v>121</v>
      </c>
      <c r="F31" s="12" t="s">
        <v>123</v>
      </c>
      <c r="G31" s="12" t="s">
        <v>124</v>
      </c>
      <c r="H31" s="15" t="s">
        <v>121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arionn</dc:creator>
  <cp:lastModifiedBy>wellington</cp:lastModifiedBy>
  <dcterms:created xsi:type="dcterms:W3CDTF">2020-07-02T05:44:00Z</dcterms:created>
  <dcterms:modified xsi:type="dcterms:W3CDTF">2020-08-18T10:32:42Z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1046-11.1.0.9615</vt:lpwstr>
  </property>
</Properties>
</file>