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overall"/>
    <sheet r:id="rId2" sheetId="2" name="Bug Report"/>
    <sheet r:id="rId3" sheetId="3" name="Project"/>
    <sheet r:id="rId4" sheetId="4" name="Infer"/>
    <sheet r:id="rId5" sheetId="5" name="Cost"/>
    <sheet r:id="rId6" sheetId="6" name="Go"/>
  </sheets>
  <calcPr fullCalcOnLoad="1"/>
</workbook>
</file>

<file path=xl/sharedStrings.xml><?xml version="1.0" encoding="utf-8"?>
<sst xmlns="http://schemas.openxmlformats.org/spreadsheetml/2006/main" count="1348" uniqueCount="376">
  <si>
    <t>Project</t>
  </si>
  <si>
    <t>Bug Type</t>
  </si>
  <si>
    <t>Src Location</t>
  </si>
  <si>
    <t>Original Function</t>
  </si>
  <si>
    <t>Description</t>
  </si>
  <si>
    <t>Fixed Function</t>
  </si>
  <si>
    <t>kafka-client</t>
  </si>
  <si>
    <t>BOF Panic</t>
  </si>
  <si>
    <t>176, empty, ../benchmark/Go/kafka-client/internal/list/list.go</t>
  </si>
  <si>
    <t>func (list *IntegerList) empty(head int) bool {
	return list.array[head].next == head
}</t>
  </si>
  <si>
    <t>Description:
Currently, the empty function in the IntegerList implementation assumes that the head index is always valid:
go
Copy
func (list *IntegerList) empty(head int) bool {
    return list.array[head].next == head
}
If an invalid index (e.g., head &lt; 0 or head &gt;= len(list.array)) is passed to this function, it could lead to an out-of-bounds panic. Although the current usage of this function appears controlled, adding an index bounds check would make the code more robust and prevent potential issues if the function is ever used incorrectly.
Proposed Change:
Modify the empty function to include a bounds check for the head parameter. For example:
go
Copy
func (list *IntegerList) empty(head int) bool {
    if head &lt; 0 || head &gt;= len(list.array) {
        // Optionally log or handle the error.
        return false
    }
    return list.array[head].next == head
}
This change ensures that if an invalid index is provided, the function safely returns false (or another appropriate value/behavior) without causing a panic.
Rationale:
Safety: Prevents potential out-of-bounds panics due to an invalid index.
Robustness: Makes the code more resilient against unexpected inputs.
Maintainability: Easier debugging and safer usage if the function is used elsewhere in the future.
Impact:
Backward Compatibility: No change in behavior for valid indices.
Error Handling: Provides a safeguard against misuse of the function.
Please let me know if any additional information or discussion is required regarding this enhancement.</t>
  </si>
  <si>
    <t>func (list *IntegerList) empty(head int) bool {
    if head &lt; 0 || head &gt;= len(list.array) {
        // Optionally log or handle the error.
        return false
    }
    return list.array[head].next == head
}</t>
  </si>
  <si>
    <t>not maintained</t>
  </si>
  <si>
    <t>tally</t>
  </si>
  <si>
    <t>160, WriteStructEnd, ../benchmark/Go/tally/thirdparty/github.com/apache/thrift/lib/go/thrift/compact_protocol.go</t>
  </si>
  <si>
    <t>// Write a struct end. This doesn't actually put anything on the wire. We use
// this as an opportunity to pop the last field from the current struct off
// of the field stack.
func (p *TCompactProtocol) WriteStructEnd() error {
	p.lastFieldId = p.lastField[len(p.lastField)-1]
	p.lastField = p.lastField[:len(p.lastField)-1]
	return nil
}</t>
  </si>
  <si>
    <t>When the p.lastField is empty, the error occurs. We'd better add an explict error handling block in the function.</t>
  </si>
  <si>
    <t>func (p *TCompactProtocol) WriteStructEnd() error {
    if len(p.lastField) == 0 {
        return fmt.Errorf("WriteStructEnd called with an empty field stack")
    }
    p.lastFieldId = p.lastField[len(p.lastField)-1]
    p.lastField = p.lastField[:len(p.lastField)-1]
    return nil
}</t>
  </si>
  <si>
    <t>benchmark/Go/tally/thirdparty/github.com/apache/thrift/lib/go/thrift/simple_json_protocol.go</t>
  </si>
  <si>
    <t>Below are some areas in the file where a BOF (buffer‐overrun) panic might occur because of unchecked slice indexing:
In functions that access the last element of the context stacks (p.dumpContext and p.parseContextStack) without verifying that the slice isn’t empty. For example:
• In OutputPreValue:
go
Copy
cxt := _ParseContext(p.dumpContext[len(p.dumpContext)-1])
If p.dumpContext were ever empty, this would panic.
• In OutputPostValue:
go
Copy
cxt := _ParseContext(p.dumpContext[len(p.dumpContext)-1])
Again, if p.dumpContext is empty, an out-of-bounds access will occur.
• In ParsePreValue and ParsePostValue, the code uses:
go
Copy
_ParseContext(p.parseContextStack[len(p.parseContextStack)-1])
without a prior check that p.parseContextStack is non-empty.
In ParseListEnd, the function performs several slice operations:
go
Copy
cxt := _ParseContext(p.parseContextStack[len(p.parseContextStack)-1])
…
p.parseContextStack = p.parseContextStack[:len(p.parseContextStack)-1]
if _ParseContext(p.parseContextStack[len(p.parseContextStack)-1]) == _CONTEXT_IN_TOPLEVEL {
    return nil
}
If the context stack were to have only one element (or become empty because of a malformed input or improper sequencing of calls), both the initial access and the subsequent access after slicing could trigger a BOF panic.
Although the constructor (NewTSimpleJSONProtocol and resetContextStack) initializes these stacks with an initial value, if the protocol’s methods are called in an unexpected order or if the input JSON is malformed (leading to incorrect pops from the stack), these unchecked accesses could cause a panic.</t>
  </si>
  <si>
    <t>https://github.com/uber-go/tally/pull/265</t>
  </si>
  <si>
    <t>21 bugs</t>
  </si>
  <si>
    <t>dig</t>
  </si>
  <si>
    <t>https://github.com/uber-go/dig/blob/79808e1982fb2f301759f0c82c2b3b9879de0af6/graph.go#L66</t>
  </si>
  <si>
    <t>https://github.com/uber-go/dig/blob/79808e1982fb2f301759f0c82c2b3b9879de0af6/result.go#L249</t>
  </si>
  <si>
    <t>https://github.com/uber-go/dig/blob/79808e1982fb2f301759f0c82c2b3b9879de0af6/container.go#L288</t>
  </si>
  <si>
    <t>https://github.com/uber-go/dig/blob/79808e1982fb2f301759f0c82c2b3b9879de0af6/container.go#L292</t>
  </si>
  <si>
    <t>With Cache</t>
  </si>
  <si>
    <t>NPD</t>
  </si>
  <si>
    <t>Repo</t>
  </si>
  <si>
    <t># Prompts</t>
  </si>
  <si>
    <t>Input_token</t>
  </si>
  <si>
    <t>Output_token</t>
  </si>
  <si>
    <t>financial cost</t>
  </si>
  <si>
    <t>time</t>
  </si>
  <si>
    <t>sofa-pbrpc</t>
  </si>
  <si>
    <t>ImageMagick/MagickCore</t>
  </si>
  <si>
    <t>coturn/src/server</t>
  </si>
  <si>
    <t>libfreenect</t>
  </si>
  <si>
    <t>openldap</t>
  </si>
  <si>
    <t>Memory Leak</t>
  </si>
  <si>
    <t>libsass</t>
  </si>
  <si>
    <t>memcached</t>
  </si>
  <si>
    <t>linux/driver/net</t>
  </si>
  <si>
    <t>‎linux/sound</t>
  </si>
  <si>
    <t>linux/mm</t>
  </si>
  <si>
    <t>Use After Free</t>
  </si>
  <si>
    <t>Redis</t>
  </si>
  <si>
    <t>linux/drivers/peci</t>
  </si>
  <si>
    <t>shadowsocks-libev</t>
  </si>
  <si>
    <t>wabt-tool</t>
  </si>
  <si>
    <t>icu/icu4c/source/i18n</t>
  </si>
  <si>
    <t>Average:</t>
  </si>
  <si>
    <t>Without Cache</t>
  </si>
  <si>
    <t>Prompt R</t>
  </si>
  <si>
    <t>Financial R</t>
  </si>
  <si>
    <t>Time R</t>
  </si>
  <si>
    <t>over 20K</t>
  </si>
  <si>
    <t>Over 72H</t>
  </si>
  <si>
    <t>Average</t>
  </si>
  <si>
    <t>LLMDFA_lazy</t>
  </si>
  <si>
    <t>LLMDFA_eager</t>
  </si>
  <si>
    <t>Ratio</t>
  </si>
  <si>
    <t>Deepseek</t>
  </si>
  <si>
    <t>GPT-4</t>
  </si>
  <si>
    <t>/plankton/build/tool/plankton-dasm -b binaryfile -o llmfile</t>
  </si>
  <si>
    <t>/ClearPurdue/CPCode/build-debug --ps-npd</t>
  </si>
  <si>
    <t>Without Validation</t>
  </si>
  <si>
    <t>crash</t>
  </si>
  <si>
    <t>no-debug-info</t>
  </si>
  <si>
    <t>-omit-no-dbginfo crash</t>
  </si>
  <si>
    <t>success</t>
  </si>
  <si>
    <t>freenect-tiltdemo does not contain debug info, while other binaries contain debug info. Maybe the compilation commands are different</t>
  </si>
  <si>
    <t>5, 1 realloc, 4 malloc</t>
  </si>
  <si>
    <t>all the binaries do not contain debug info</t>
  </si>
  <si>
    <t>-omit-no-dbginfo succeed. Bugs detected</t>
  </si>
  <si>
    <t>2FP</t>
  </si>
  <si>
    <t>1TP</t>
  </si>
  <si>
    <t>infer crash</t>
  </si>
  <si>
    <t>93+ 93 + 92 + 92</t>
  </si>
  <si>
    <t>goaccess</t>
  </si>
  <si>
    <t>Total</t>
  </si>
  <si>
    <t>Project_Name</t>
  </si>
  <si>
    <t>Pinpoint</t>
  </si>
  <si>
    <t>RepoAudit</t>
  </si>
  <si>
    <t>ML</t>
  </si>
  <si>
    <t>UAF</t>
  </si>
  <si>
    <t>frr</t>
  </si>
  <si>
    <t>GitHub - FRRouting/frr: The FRRouting Protocol Suite</t>
  </si>
  <si>
    <t>true</t>
  </si>
  <si>
    <t>click house</t>
  </si>
  <si>
    <t>ClickHouse repositories · GitHub</t>
  </si>
  <si>
    <t>false</t>
  </si>
  <si>
    <t>zlib</t>
  </si>
  <si>
    <t>GitHub - madler/zlib: A massively spiffy yet delicately unobtrusive compression library.</t>
  </si>
  <si>
    <t>tmux</t>
  </si>
  <si>
    <t>tmux source code</t>
  </si>
  <si>
    <t>htop</t>
  </si>
  <si>
    <t>htop-dev/htop - an interactive process viewer</t>
  </si>
  <si>
    <t>rapid_json</t>
  </si>
  <si>
    <t>https://github.com/Tencent/rapidjson</t>
  </si>
  <si>
    <t>vsoc</t>
  </si>
  <si>
    <t>GitHub - VirtualSoC/vsoc: Efficient virtual system-on-chip on heterogeneous hardware</t>
  </si>
  <si>
    <t>trinity</t>
  </si>
  <si>
    <t>Trinity is an Android emulator designed to simultaneously meet the goals of good compatibility, security and efficiency with the novel notion of graphics projection space.</t>
  </si>
  <si>
    <t>again: NPD running</t>
  </si>
  <si>
    <t>h3</t>
  </si>
  <si>
    <t>https://github.com/uber/h3</t>
  </si>
  <si>
    <t>SVF</t>
  </si>
  <si>
    <t>https://github.com/SVF-tools/SVF</t>
  </si>
  <si>
    <t>rtl_433</t>
  </si>
  <si>
    <r>
      <t/>
    </r>
    <r>
      <rPr>
        <u/>
        <sz val="11"/>
        <color rgb="FF1155cc"/>
        <rFont val="Calibri"/>
        <family val="2"/>
        <scheme val="minor"/>
      </rPr>
      <t>merbanan/rtl_433: Program to decode radio transmissions from devices on the ISM bands (and other frequencies)</t>
    </r>
  </si>
  <si>
    <t>clickhouse-odbc</t>
  </si>
  <si>
    <t>https://github.com/ClickHouse/clickhouse-odbc</t>
  </si>
  <si>
    <t>clickhouse-cpp</t>
  </si>
  <si>
    <t>binutils-gdb</t>
  </si>
  <si>
    <t>https://github.com/bminor/binutils-gdb</t>
  </si>
  <si>
    <t xml:space="preserve">libuv
</t>
  </si>
  <si>
    <t>https://github.com/libuv/libuv</t>
  </si>
  <si>
    <t>hwloc</t>
  </si>
  <si>
    <t>https://github.com/open-mpi/hwloc</t>
  </si>
  <si>
    <t>parser format error</t>
  </si>
  <si>
    <t>dynamips</t>
  </si>
  <si>
    <t>https://github.com/GNS3/dynamips</t>
  </si>
  <si>
    <t>encoding="latin-1"</t>
  </si>
  <si>
    <t>lame-3.100</t>
  </si>
  <si>
    <t>https://sourceforge.net/p/lame</t>
  </si>
  <si>
    <t>git</t>
  </si>
  <si>
    <t>mariadb</t>
  </si>
  <si>
    <t>https://jira.mariadb.org</t>
  </si>
  <si>
    <t>ppsspp</t>
  </si>
  <si>
    <t>https://github.com/hrydgard/ppsspp/</t>
  </si>
  <si>
    <t>Desciption</t>
  </si>
  <si>
    <t>Reported</t>
  </si>
  <si>
    <t>Link</t>
  </si>
  <si>
    <t>Confirmed</t>
  </si>
  <si>
    <t>Status</t>
  </si>
  <si>
    <t>Bug Num</t>
  </si>
  <si>
    <t>language</t>
  </si>
  <si>
    <t>date</t>
  </si>
  <si>
    <t>return NULL;, lib/elf_py.c:573
w-&gt;sects[idx] = elfsect_wrap(w, scn, idx, name);, lib/elf_py.c:692
Py_INCREF(ret); lib/elf_py.c:696</t>
  </si>
  <si>
    <t>PR</t>
  </si>
  <si>
    <t>https://github.com/FRRouting/frr/pull/18066</t>
  </si>
  <si>
    <t>Declined</t>
  </si>
  <si>
    <t>C</t>
  </si>
  <si>
    <t>return NULL;, lib/link_state.c:483
vertex = ls_vertex_add(ted, node);, lib/link_state.c:689
listnode_add_sort_nodup(vertex-&gt;outgoing_edges, edge);, lib/link_state.c:692</t>
  </si>
  <si>
    <t>Issue</t>
  </si>
  <si>
    <t>https://github.com/FRRouting/frr/issues/18071</t>
  </si>
  <si>
    <t>return __send_notification(__be_client, path, NULL, NOTIFY_OP_DS_DELETE);, lib/mgmt_be_client.c:371 tree-&gt;schema-&gt;name, /root/frr/lib/mgmt_be_client.c:326</t>
  </si>
  <si>
    <t>https://github.com/FRRouting/frr/pull/18110</t>
  </si>
  <si>
    <t>return NULL;, lib/sockopt.c:99 pktinfo = getsockopt_cmsg_data(msgh, IPPROTO_IPV6, IPV6_PKTINFO);, lib/sockopt.c:180 return pktinfo-&gt;ipi6_ifindex;, lib/sockopt.c:182</t>
  </si>
  <si>
    <t>https://github.com/FRRouting/frr/pull/18067</t>
  </si>
  <si>
    <t>return NULL;, lib/vrf.c:148 vrf_get(VRF_UNKNOWN, vrfname); lib/vrf.c:946 SET_FLAG(vrfp-&gt;status, VRF_CONFIGURED);, lib/vrf.c:948</t>
  </si>
  <si>
    <t>Function strdup can return a memory object. The memory is stored in subopts_orig. The memory is not freed when the function exits in exception processing branches.</t>
  </si>
  <si>
    <t>https://github.com/memcached/memcached/pull/1209</t>
  </si>
  <si>
    <t>Pending</t>
  </si>
  <si>
    <t>A memory is allocated and stored in pointer temp_portnumber_filename. It is not freed when the function exits</t>
  </si>
  <si>
    <t>https://github.com/memcached/memcached/pull/1208</t>
  </si>
  <si>
    <t>added two deletes for the import entry and the source file entry before an exception is thrown.</t>
  </si>
  <si>
    <t>https://github.com/sass/libsass/pull/3192</t>
  </si>
  <si>
    <t>C++</t>
  </si>
  <si>
    <t>Function Path: &lt;        return ber_strdup_x( s, NULL );, ber_strdup&gt; --&gt; &lt;ber_strdup( pw ), tool_bind&gt;
Path: 
&lt;Lines: 2-4, Source: `        return ber_strdup_x( s, NULL );`,  Function: `ber_strdup`, Status: Unknown. File: ../benchmark/C/openldap/libraries/liblber/memory.c&gt; --&gt; &lt;Lines: 81-82, Source: `ber_strdup( pw )`,  Function: `tool_bind`, Status: Bug. File: ../benchmark/C/openldap/clients/tools/common.c&gt;
Explanation: 
The return value of ber_strdup_x containing NULL value is returned to the caller of function ber_strdup at line 4.
The NULL value from ber_strdup(pw) at line 81 is dereferenced without check.</t>
  </si>
  <si>
    <t>10309 – Handle potential null pointers returned by ber_strdup</t>
  </si>
  <si>
    <t>Fixed</t>
  </si>
  <si>
    <t>https://github.com/PurCL/RepoAudit/blob/main/NPD/C++_sofa-pbrpc.md#case-1</t>
  </si>
  <si>
    <t>https://github.com/baidu/sofa-pbrpc/pull/248</t>
  </si>
  <si>
    <t>https://github.com/PurCL/RepoAudit/blob/main/NPD/C++_sofa-pbrpc.md#case-3</t>
  </si>
  <si>
    <t>https://github.com/baidu/sofa-pbrpc/pull/249</t>
  </si>
  <si>
    <t>https://github.com/PurCL/RepoAudit/blob/main/NPD/C++_sofa-pbrpc.md#case-4</t>
  </si>
  <si>
    <t>https://github.com/baidu/sofa-pbrpc/pull/250</t>
  </si>
  <si>
    <t xml:space="preserve">    "&lt;    char *p = dev-&gt;dev_info = malloc(info_len);, sdr_open_soapy&gt;": [
        {
            "Path": "&lt;Lines: 64-71, 73-84, 85-88, Source: `    char *p = dev-&gt;dev_info = malloc(info_len);`,  Function: `sdr_open_soapy`, Status: Bug. File: ../benchmark/C/rtl_433/src/sdr.c&gt;",
            "Explanation": "The memory allocated at line 64 is not freed before the function returns at line 88 when stream setup fails.",
            "SrcSinkPath": "&lt;Name:sdr_open_soapy, ID:478, SRC:927, SINK:0&gt;",
            "Validate": "TP"
        }
    ]</t>
  </si>
  <si>
    <t>https://github.com/merbanan/rtl_433/pull/3202</t>
  </si>
  <si>
    <t>TrinityEmulator</t>
  </si>
  <si>
    <t xml:space="preserve">    "&lt;        return NULL;, s390_ipl_get_iplb_pv&gt; --&gt; &lt;s390_ipl_get_iplb_pv(), s390_ipl_prepare_pv_header&gt;": [
        {
            "Path": "&lt;Lines: 3-6, Source: `        return NULL;`,  Function: `s390_ipl_get_iplb_pv`, Status: Unknown. File: ../benchmark/C/TrinityEmulator/hw/s390x/ipl.c&gt; --&gt; &lt;Lines: 3-13, Source: `s390_ipl_get_iplb_pv()`,  Function: `s390_ipl_prepare_pv_header`, Status: Bug. File: ../benchmark/C/TrinityEmulator/hw/s390x/ipl.c&gt;",
            "Explanation": "The NULL value is returned to the caller of function s390_ipl_get_iplb_pv at line 6.\nThe NULL value returned from s390_ipl_get_iplb_pv() at line 3 propagates to pointer `ipib` which is dereferenced at line 4 without NULL check.",
            "SrcSinkPath": "&lt;Name:s390_ipl_get_iplb_pv, ID:10296, SRC:591, SINK:591&gt; --&gt; &lt;Name:s390_ipl_prepare_pv_header, ID:10302, SRC:686, SINK:687&gt;",
            "Validate": "TP"
        }
    ]</t>
  </si>
  <si>
    <t>https://github.com/TrinityEmulator/TrinityEmulator/pull/21</t>
  </si>
  <si>
    <t xml:space="preserve">    "&lt;    eglConfig *config = (eglConfig *)malloc(sizeof(eglConfig));, parse_pixel_format&gt;": [
        {
            "Path": "&lt;Lines: 3-15, Source: `    eglConfig *config = (eglConfig *)malloc(sizeof(eglConfig));`,  Function: `parse_pixel_format`, Status: Bug. File: ../benchmark/C/TrinityEmulator/hw/express-gpu/egl_display_wgl.c&gt;",
            "Explanation": "The pointer `config` at line 3 is not freed before function returns at line 15.",
            "SrcSinkPath": "&lt;Name:parse_pixel_format, ID:8678, SRC:147, SINK:0&gt;",
            "Validate": "TP"
        },</t>
  </si>
  <si>
    <t>https://github.com/TrinityEmulator/TrinityEmulator/pull/22</t>
  </si>
  <si>
    <t>Bug in &lt; kdbg = malloc(kdbg_hdr.Size);, get_kdbg&gt; --&gt; &lt;get_kdbg(KernBase, &amp;pdb, &amp;vs, KdDebuggerDataBlock), main&gt;</t>
  </si>
  <si>
    <t>https://github.com/TrinityEmulator/TrinityEmulator/pull/23</t>
  </si>
  <si>
    <t>&lt;Lines: 14-34, Source: LatLng *verts = calloc(numVerts, sizeof(LatLng));, Function: polygonStringToGeoPolygon, Status: Bug. File: /data4/guo846/LLMSCAN/benchmark/C/h3/src/apps/filters/h3.c&gt;</t>
  </si>
  <si>
    <t>https://github.com/uber/h3/pull/976</t>
  </si>
  <si>
    <t>&lt;Lines: 8-12, 17-19, Source: pAdapterInfo = reinterpret_cast&lt;IP_ADAPTER_INFO*&gt;(new char[len]);, Function: nodeIdImpl, Status: Bug. File: /data4/guo846/LLMSCAN/benchmark/C++/clickhouse-odbc/contrib/poco/Foundation/src/Environment_WIN32.cpp&gt;</t>
  </si>
  <si>
    <t>https://github.com/ClickHouse/clickhouse-odbc/pull/473</t>
  </si>
  <si>
    <t>Bug in &lt; void* res = NULL;, Hashtable_get&gt; --&gt; &lt;Hashtable_get(screens, key), PCPDynamicScreens_addAvailableColumns&gt;</t>
  </si>
  <si>
    <t>https://github.com/htop-dev/htop/commit/25a9227a212ae7356838a759ff193dc13ceacfce</t>
  </si>
  <si>
    <t>Bug in &lt; void* data = calloc(nmemb, size);, xCalloc&gt; --&gt; &lt;xCalloc(1, sizeof(LinuxProcessTable)), ProcessTable_new&gt; --&gt; &lt;ProcessTable_new(host, flags.pidMatchList), CommandLine_run&gt;</t>
  </si>
  <si>
    <t>https://github.com/htop-dev/htop/pull/1625</t>
  </si>
  <si>
    <t>libuv</t>
  </si>
  <si>
    <t>Bug in &lt; uv_lib_t lib = (uv_lib_t) malloc(sizeof(uv_lib_t));, main&gt;</t>
  </si>
  <si>
    <t>https://github.com/libuv/libuv/pull/4720</t>
  </si>
  <si>
    <t>Bug in &lt; uv_loop_t *loop = malloc(sizeof(uv_loop_t));, create_loop&gt; --&gt; &lt;create_loop(), thread2_worker&gt;</t>
  </si>
  <si>
    <t>https://github.com/libuv/libuv/pull/4721</t>
  </si>
  <si>
    <t>Bug in &lt; write_req_t req = (write_req_t) malloc(sizeof(write_req_t));, write_data&gt; --&gt; &lt;req, uv_write&gt; --&gt; &lt;req, uv_write2&gt; --&gt; &lt;req, uv_write&gt;</t>
  </si>
  <si>
    <t>https://github.com/libuv/libuv/pull/4722</t>
  </si>
  <si>
    <t>Bug in &lt; return NULL;, uv__strdup&gt; --&gt; &lt;uv__strdup(ent-&gt;ifa_name), uv_interface_addresses&gt;</t>
  </si>
  <si>
    <t>https://github.com/libuv/libuv/issues/4723</t>
  </si>
  <si>
    <t>Bug in &lt; return NULL;, uv_default_loop&gt; --&gt; &lt;uv_default_loop(), run_test&gt; --&gt; &lt;loop, uv_pipe_init&gt; --&gt; &lt;loop, uv__stream_init&gt;</t>
  </si>
  <si>
    <t>https://github.com/libuv/libuv/issues/4725</t>
  </si>
  <si>
    <t>Bug in &lt; return NULL;, ppc32_jit_find_by_phys_page&gt; --&gt; &lt;ppc32_jit_find_by_phys_page(cpu,phys_page), ppc32_icbi&gt;</t>
  </si>
  <si>
    <t>https://github.com/GNS3/dynamips/issues/290</t>
  </si>
  <si>
    <t>Bug in &lt; if (!(group = malloc(sizeof(*group)))), cpu_group_create&gt; --&gt; &lt;cpu_group_create("System CPU"), c3745_init_platform&gt;</t>
  </si>
  <si>
    <t>https://github.com/GNS3/dynamips/pull/286</t>
  </si>
  <si>
    <t>Bug in &lt; if (!(tc = malloc(sizeof(*tc)))) {, tc_alloc&gt; --&gt; &lt;tc_alloc(cpu-&gt;gen,tb-&gt;vaddr,tb-&gt;exec_state), mips64_jit_tcb_translate&gt;</t>
  </si>
  <si>
    <t>https://github.com/GNS3/dynamips/issues/288</t>
  </si>
  <si>
    <t>Bug in &lt; if (!(t = malloc(sizeof(*t)))), atm_bridge_create&gt; --&gt; &lt;atm_bridge_create("default"), atm_bridge_start&gt;</t>
  </si>
  <si>
    <t>https://github.com/GNS3/dynamips/pull/287</t>
  </si>
  <si>
    <t>Bug in &lt; if (!(d = malloc(sizeof(*d)))) {, dev_gt64010_init&gt;</t>
  </si>
  <si>
    <t>https://github.com/GNS3/dynamips/pull/289</t>
  </si>
  <si>
    <t xml:space="preserve">challenge-004-nginx-source
</t>
  </si>
  <si>
    <t>Bug in &lt; return NULL;, ngx_str_rbtree_lookup&gt; --&gt; &lt;ngx_str_rbtree_lookup(&amp;ctx-&gt;rbtree, &amp;s, hash), ngx_http_geo_create_binary_base&gt;</t>
  </si>
  <si>
    <t>https://github.com/aixcc-public/challenge-004-nginx-source/pull/2</t>
  </si>
  <si>
    <t xml:space="preserve">challenge-004-nginx-source
</t>
  </si>
  <si>
    <t>Bug in &lt; file = NULL;, ngx_init_zone_pool&gt; --&gt; &lt;name, ngx_shmtx_create&gt; --&gt; &lt;name, ngx_open_file&gt; --&gt; &lt;utf8, ngx_utf8_to_utf16&gt;</t>
  </si>
  <si>
    <t>https://github.com/aixcc-public/challenge-004-nginx-source/pull/1</t>
  </si>
  <si>
    <t>Bug in &lt; p = malloc(size);, ngx_alloc&gt; --&gt; &lt;ngx_alloc(sizeof(ngx_host_specs_t), log), ngx_init_cycle&gt;</t>
  </si>
  <si>
    <t>https://github.com/aixcc-public/challenge-004-nginx-source/pull/3</t>
  </si>
  <si>
    <t>Linux</t>
  </si>
  <si>
    <t>https://github.com/PurCL/RepoAudit/blob/main/ML/C_net_4cd8371.md</t>
  </si>
  <si>
    <t>Reproduce</t>
  </si>
  <si>
    <t>mecached</t>
  </si>
  <si>
    <t>https://github.com/PurCL/RepoAudit/blob/main/ML/C_memcached.md</t>
  </si>
  <si>
    <t>https://github.com/PurCL/RepoAudit/blob/main/ML/C_sound_1c4f29e.md</t>
  </si>
  <si>
    <t>https://github.com/PurCL/RepoAudit/blob/main/ML/C++_libsass.md</t>
  </si>
  <si>
    <t>https://github.com/PurCL/RepoAudit/blob/main/ML/C_mm_73b73ba.md</t>
  </si>
  <si>
    <t>MagickCore</t>
  </si>
  <si>
    <t>https://github.com/PurCL/RepoAudit/blob/main/NPD/C_MagickCore.md</t>
  </si>
  <si>
    <t>https://github.com/PurCL/RepoAudit/blob/main/NPD/C_libfreenect.md</t>
  </si>
  <si>
    <t>https://github.com/PurCL/RepoAudit/blob/main/NPD/C_openldap.md</t>
  </si>
  <si>
    <t>coturn</t>
  </si>
  <si>
    <t>https://github.com/PurCL/RepoAudit/blob/main/NPD/C_coturn_server.md</t>
  </si>
  <si>
    <t>https://github.com/PurCL/RepoAudit/blob/main/NPD/C++_sofa-pbrpc.md</t>
  </si>
  <si>
    <t>redis</t>
  </si>
  <si>
    <t>https://github.com/PurCL/RepoAudit/blob/main/UAF/C_redis.md</t>
  </si>
  <si>
    <t>icu</t>
  </si>
  <si>
    <t>https://github.com/PurCL/RepoAudit/blob/main/UAF/C++_i18n.md</t>
  </si>
  <si>
    <t>https://github.com/PurCL/RepoAudit/blob/main/UAF/C_shadowsocks-libev.md</t>
  </si>
  <si>
    <t>https://github.com/PurCL/RepoAudit/blob/main/UAF/C_peci_e79b548.md</t>
  </si>
  <si>
    <t>wabt</t>
  </si>
  <si>
    <t>https://github.com/PurCL/RepoAudit/blob/main/UAF/C++_wabt_tools.md</t>
  </si>
  <si>
    <t xml:space="preserve">    "&lt;  char *env = malloc(env_length);, bear_update_environ&gt;": [
        {
            "Path": "&lt;Lines: 14-15, 19-22, Source: `  char *env = malloc(env_length);`,  Function: `bear_update_environ`, Status: Bug. File: ../benchmark/C++/SVF/llvm-16.0.0.obj/lib/libear/ear.c&gt;",
            "Explanation": "The pointer `env` at line 14 is not freed before the function exits at line 21.",
            "SrcSinkPath": "&lt;Name:bear_update_environ, ID:2018, SRC:504, SINK:0&gt;",
            "Validate": "TP"
        }
    ],</t>
  </si>
  <si>
    <t>exit</t>
  </si>
  <si>
    <t xml:space="preserve">    "&lt;    result = realloc(result, (size + 1) * sizeof(char const *));, bear_strings_build&gt;": [
        {
            "Path": "&lt;Lines: 4-5, 10-14, Source: `    result = realloc(result, (size + 1) * sizeof(char const *));`,  Function: `bear_strings_build`, Status: Bug. File: ../benchmark/C++/SVF/llvm-16.0.0.obj/lib/libear/ear.c&gt;",
            "Explanation": "The memory allocated by realloc at line 5 is not freed before program exits at line 13.",
            "SrcSinkPath": "&lt;Name:bear_strings_build, ID:2020, SRC:537, SINK:0&gt;",
            "Validate": "TP"
        },</t>
  </si>
  <si>
    <t xml:space="preserve">    "&lt;    r = p = strdup(arg);, handle_arg_set_env&gt;": [
        {
            "Path": "&lt;Lines: 4-5, 6-7, Source: `    r = p = strdup(arg);`,  Function: `handle_arg_set_env`, Status: Bug. File: ../benchmark/C/TrinityEmulator/linux-user/main.c&gt;",
            "Explanation": "The pointer `r` at line 4 cannot reach the free site at line 10 because the function calls usage(EXIT_FAILURE) at line 7 which terminates the program. Thus there is a memory leak bug in the function handle_arg_set_env.",
            "SrcSinkPath": "&lt;Name:handle_arg_set_env, ID:23019, SRC:251, SINK:0&gt;",
            "Validate": "TP"
        }
    ]</t>
  </si>
  <si>
    <t>code ../benchmark/C/TrinityEmulator/bsd-user/elfload.c  SRC:1245  SINK:1283</t>
  </si>
  <si>
    <t xml:space="preserve">    "&lt;    raw_output_rtltcp_t *rtltcp = calloc(1, sizeof(raw_output_rtltcp_t));, raw_output_rtltcp_create&gt;": [
        {
            "Path": "&lt;Lines: 3-4, 8-16, 19-24, Source: `    raw_output_rtltcp_t *rtltcp = calloc(1, sizeof(raw_output_rtltcp_t));`,  Function: `raw_output_rtltcp_create`, Status: Bug. File: ../benchmark/C/rtl_433/src/output_rtltcp.c&gt;",
            "Explanation": "The pointer rtltcp is not freed before exit at line 23.",
            "SrcSinkPath": "&lt;Name:raw_output_rtltcp_create, ID:57, SRC:515, SINK:0&gt;",
            "Validate": "TP"
        },</t>
  </si>
  <si>
    <t xml:space="preserve">    "&lt;    data_output_http_t *http = calloc(1, sizeof(data_output_http_t));, data_output_http_create&gt;": [
        {
            "Path": "&lt;Lines: 3-4, 9-13, 14-16, Source: `    data_output_http_t *http = calloc(1, sizeof(data_output_http_t));`,  Function: `data_output_http_create`, Status: Bug. File: ../benchmark/C/rtl_433/src/http_server.c&gt;",
            "Explanation": "The pointer `http` at line 3 is not freed before the function exits at line 15. Thus there is a memory leak bug.",
            "SrcSinkPath": "&lt;Name:data_output_http_create, ID:455, SRC:1320, SINK:0&gt;",
            "Validate": "FP"
        }</t>
  </si>
  <si>
    <t>&lt;Lines: 51-52, 56-59, Source: kdbg = malloc(kdbg_hdr.Size);, Function: get_kdbg, Status: Bug. File: /data4/guo846/LLMSCAN/benchmark/C/vsoc/contrib/elf2dmp/main.c&gt;</t>
  </si>
  <si>
    <t>Already fixed in the latest version</t>
  </si>
  <si>
    <t>Bug in &lt; if ((p = malloc(sizeof(*p)))) {, ppc32_get_idling_pc&gt;</t>
  </si>
  <si>
    <t>unsure, please check it again</t>
  </si>
  <si>
    <t>Bug in &lt; if ((p = malloc(sizeof(*p)))) {, mips64_get_idling_pc&gt;</t>
  </si>
  <si>
    <t>&lt;Lines: 3-41, 60-62, Source: char* pMem = new char [static_cast&lt;unsigned int&gt;(size)];, Function: log, Status: Bug. File: /data4/guo846/LLMSCAN/benchmark/C++/clickhouse-odbc/contrib/poco/Net/src/SMTPChannel.cpp&gt;</t>
  </si>
  <si>
    <t>Not likely to be a bug</t>
  </si>
  <si>
    <t/>
  </si>
  <si>
    <t>Extra info</t>
  </si>
  <si>
    <t>Reproduced</t>
  </si>
  <si>
    <t>Old Bug</t>
  </si>
  <si>
    <t>New Bug</t>
  </si>
  <si>
    <t>FP</t>
  </si>
  <si>
    <t>Bug Commit</t>
  </si>
  <si>
    <t>Fix Commit</t>
  </si>
  <si>
    <t>LoC</t>
  </si>
  <si>
    <t>Star</t>
  </si>
  <si>
    <t>SRC Function</t>
  </si>
  <si>
    <t>d5ba564</t>
  </si>
  <si>
    <t>770577ecb</t>
  </si>
  <si>
    <t>2.1K</t>
  </si>
  <si>
    <t>-</t>
  </si>
  <si>
    <t>https://github.com/baidu/sofa-pbrpc/issues/184</t>
  </si>
  <si>
    <t>6e167ed08</t>
  </si>
  <si>
    <t>944f1ab</t>
  </si>
  <si>
    <t>12.6K</t>
  </si>
  <si>
    <t>CloneKernelInfo, AcquireRandomInfoThreadSet</t>
  </si>
  <si>
    <t>https://github.com/ImageMagick/ImageMagick/issues/780</t>
  </si>
  <si>
    <t>9fcd86f</t>
  </si>
  <si>
    <t>11.7K</t>
  </si>
  <si>
    <t>https://github.com/coturn/coturn/issues/621</t>
  </si>
  <si>
    <t>8 condition conflict</t>
  </si>
  <si>
    <t>d913755</t>
  </si>
  <si>
    <t>4d6b941</t>
  </si>
  <si>
    <t>3.6K</t>
  </si>
  <si>
    <t>freenect_init</t>
  </si>
  <si>
    <t>https://github.com/OpenKinect/libfreenect/issues/627</t>
  </si>
  <si>
    <t>7 call order</t>
  </si>
  <si>
    <t>519e0c94c9</t>
  </si>
  <si>
    <t>ea8dd2d2</t>
  </si>
  <si>
    <t>ber_strdup_x</t>
  </si>
  <si>
    <t>https://bugs.openldap.org/show_bug.cgi?id=9904</t>
  </si>
  <si>
    <t>libdnet</t>
  </si>
  <si>
    <t>master</t>
  </si>
  <si>
    <t>Icecast-Server</t>
  </si>
  <si>
    <r>
      <t/>
    </r>
    <r>
      <rPr>
        <sz val="11"/>
        <color rgb="FF1155cc"/>
        <rFont val="Calibri"/>
        <family val="2"/>
        <scheme val="minor"/>
      </rPr>
      <t>a potential bug of NPD (#2450) · Issues · Xiph.Org / Icecast-Server · GitLab</t>
    </r>
  </si>
  <si>
    <t>glusterfs</t>
  </si>
  <si>
    <t>115bf43</t>
  </si>
  <si>
    <t>411a401</t>
  </si>
  <si>
    <t>https://bugzilla.redhat.com/show_bug.cgi?id=1503405</t>
  </si>
  <si>
    <t>src number over 300</t>
  </si>
  <si>
    <t>lwan</t>
  </si>
  <si>
    <r>
      <t/>
    </r>
    <r>
      <rPr>
        <sz val="11"/>
        <color rgb="FF1155cc"/>
        <rFont val="Calibri"/>
        <family val="2"/>
        <scheme val="minor"/>
      </rPr>
      <t>Null pointer deference on function hash_add · Issue #289 · lpereira/lwan</t>
    </r>
  </si>
  <si>
    <t>4da7c4b</t>
  </si>
  <si>
    <t>0537dd2</t>
  </si>
  <si>
    <t>4.3K</t>
  </si>
  <si>
    <t>https://github.com/sass/libsass/issues/3014</t>
  </si>
  <si>
    <t>e15e1d6</t>
  </si>
  <si>
    <t>aef7ad5</t>
  </si>
  <si>
    <t>13.7K</t>
  </si>
  <si>
    <t>https://github.com/Memcached/Memcached/issues/337</t>
  </si>
  <si>
    <t>4cd8371</t>
  </si>
  <si>
    <t>c56c9630</t>
  </si>
  <si>
    <t>186K</t>
  </si>
  <si>
    <t xml:space="preserve"> nfp_cpp_area_alloc</t>
  </si>
  <si>
    <t>1c4f29e</t>
  </si>
  <si>
    <t>df5b4aca</t>
  </si>
  <si>
    <t>audioreach_alloc_graph_pkt</t>
  </si>
  <si>
    <t>73b73bac</t>
  </si>
  <si>
    <t>188043c7</t>
  </si>
  <si>
    <t>damon_new_ctx</t>
  </si>
  <si>
    <t>876eb84</t>
  </si>
  <si>
    <t>8fadebfcc</t>
  </si>
  <si>
    <t>5284d67</t>
  </si>
  <si>
    <t>67.7K</t>
  </si>
  <si>
    <t>redisFree</t>
  </si>
  <si>
    <t>https://github.com/redis/redis/issues/5912</t>
  </si>
  <si>
    <t>4 order</t>
  </si>
  <si>
    <t>e79b548b</t>
  </si>
  <si>
    <t>1c11289</t>
  </si>
  <si>
    <t>auxiliary_device_uninit</t>
  </si>
  <si>
    <t>https://github.com/torvalds/linux/commit/1c11289b</t>
  </si>
  <si>
    <t>8e52029</t>
  </si>
  <si>
    <t>32f52da</t>
  </si>
  <si>
    <t>close_and_free_remote</t>
  </si>
  <si>
    <t>https://github.com/shadowsocks/shadowsocks-libev/issues/1008</t>
  </si>
  <si>
    <t>b219465</t>
  </si>
  <si>
    <t>9e38a8f</t>
  </si>
  <si>
    <t>7K</t>
  </si>
  <si>
    <t>Potential double free at src/tools/wasm-opcodecnt.cc::ProgramMain · Issue #570 · WebAssembly/wabt</t>
  </si>
  <si>
    <t>maint/maint-54</t>
  </si>
  <si>
    <t>2.9K</t>
  </si>
  <si>
    <t>uprv_free</t>
  </si>
  <si>
    <t>[ICU-13301] double free deleteOlsonToMetaMappingEntry and uprv_free - Unicode Consortium</t>
  </si>
  <si>
    <t>6 return in middle</t>
  </si>
  <si>
    <t>24051cb0</t>
  </si>
  <si>
    <t>https://github.com/allinurl/goaccess/issues/855</t>
  </si>
  <si>
    <t>With Validation</t>
  </si>
  <si>
    <t>Without Hint</t>
  </si>
  <si>
    <t>intra</t>
  </si>
  <si>
    <t>inter</t>
  </si>
  <si>
    <t>Reduced FP</t>
  </si>
  <si>
    <t>73b73ba</t>
  </si>
  <si>
    <t>e79b548</t>
  </si>
  <si>
    <t>1c11289b</t>
  </si>
  <si>
    <t>Codeguru</t>
  </si>
  <si>
    <t>Multi-function</t>
  </si>
  <si>
    <t>Result</t>
  </si>
  <si>
    <t>Propagation Path</t>
  </si>
  <si>
    <t>TP</t>
  </si>
  <si>
    <t>Detector</t>
  </si>
  <si>
    <t>Bug Number</t>
  </si>
  <si>
    <t>MLK</t>
  </si>
  <si>
    <t>Single-function</t>
  </si>
  <si>
    <t>Multiple-function</t>
  </si>
  <si>
    <t>DeepSeek R1</t>
  </si>
  <si>
    <t>DeepSeek R1 - LLM Validator</t>
  </si>
  <si>
    <t>In AddNoiseImage function, 2 more</t>
  </si>
  <si>
    <t>1 less inter and 1 more intra</t>
  </si>
  <si>
    <t>Add source type description</t>
  </si>
  <si>
    <t>1 less inter and 3 more inter</t>
  </si>
  <si>
    <t>3 more inter</t>
  </si>
  <si>
    <t>CodeGuru</t>
  </si>
  <si>
    <t>Infer</t>
  </si>
  <si>
    <t>1 less inter</t>
  </si>
  <si>
    <t xml:space="preserve">1 less inter and 1 more intra </t>
  </si>
  <si>
    <t>need to handle same-name functions</t>
  </si>
  <si>
    <t>GPT-4o-mini</t>
  </si>
  <si>
    <t>GPT-4-turbo</t>
  </si>
  <si>
    <t>wabt-tools</t>
  </si>
</sst>
</file>

<file path=xl/styles.xml><?xml version="1.0" encoding="utf-8"?>
<styleSheet xmlns="http://schemas.openxmlformats.org/spreadsheetml/2006/main" xmlns:x14ac="http://schemas.microsoft.com/office/spreadsheetml/2009/9/ac" xmlns:mc="http://schemas.openxmlformats.org/markup-compatibility/2006" mc:Ignorable="x14ac">
  <numFmts count="2">
    <numFmt numFmtId="164" formatCode="yyyy-m-d"/>
    <numFmt numFmtId="165" formatCode="yyyy-mm-dd"/>
  </numFmts>
  <fonts count="17" x14ac:knownFonts="1">
    <font>
      <sz val="11"/>
      <color theme="1"/>
      <name val="Calibri"/>
      <family val="2"/>
      <scheme val="minor"/>
    </font>
    <font>
      <sz val="11"/>
      <color rgb="FF000000"/>
      <name val="Arial"/>
      <family val="2"/>
    </font>
    <font>
      <sz val="9"/>
      <color rgb="FF0451a5"/>
      <name val="Arial"/>
      <family val="2"/>
    </font>
    <font>
      <u/>
      <sz val="11"/>
      <color rgb="FF0000ff"/>
      <name val="Calibri"/>
      <family val="2"/>
    </font>
    <font>
      <sz val="13"/>
      <color rgb="FF000000"/>
      <name val="Arial"/>
      <family val="2"/>
    </font>
    <font>
      <sz val="9"/>
      <color rgb="FF098658"/>
      <name val="Menlo"/>
      <family val="2"/>
    </font>
    <font>
      <sz val="10"/>
      <color rgb="FF000000"/>
      <name val="Arial"/>
      <family val="2"/>
    </font>
    <font>
      <sz val="21"/>
      <color rgb="FF000000"/>
      <name val="Arial"/>
      <family val="2"/>
    </font>
    <font>
      <b/>
      <sz val="10"/>
      <color rgb="FF000000"/>
      <name val="Arial"/>
      <family val="2"/>
    </font>
    <font>
      <u/>
      <sz val="11"/>
      <color rgb="FF0000ff"/>
      <name val="Roboto"/>
      <family val="2"/>
    </font>
    <font>
      <u/>
      <sz val="11"/>
      <color rgb="FF434343"/>
      <name val="Arial"/>
      <family val="2"/>
    </font>
    <font>
      <u/>
      <sz val="11"/>
      <color rgb="FF434343"/>
      <name val="Roboto"/>
      <family val="2"/>
    </font>
    <font>
      <sz val="11"/>
      <color rgb="FF31333f"/>
      <name val="&quot;Source Sans Pro&quot;"/>
      <family val="2"/>
    </font>
    <font>
      <sz val="11"/>
      <color rgb="FF000000"/>
      <name val="Roboto"/>
      <family val="2"/>
    </font>
    <font>
      <sz val="11"/>
      <color rgb="FF0000ff"/>
      <name val="Calibri"/>
      <family val="2"/>
    </font>
    <font>
      <b/>
      <sz val="11"/>
      <color rgb="FF000000"/>
      <name val="Arial"/>
      <family val="2"/>
    </font>
    <font>
      <sz val="14"/>
      <color rgb="FF000000"/>
      <name val="Arial"/>
      <family val="2"/>
    </font>
  </fonts>
  <fills count="10">
    <fill>
      <patternFill patternType="none"/>
    </fill>
    <fill>
      <patternFill patternType="gray125"/>
    </fill>
    <fill>
      <patternFill patternType="solid">
        <fgColor rgb="FFffffff"/>
      </patternFill>
    </fill>
    <fill>
      <patternFill patternType="solid">
        <fgColor rgb="FF6d9eeb"/>
      </patternFill>
    </fill>
    <fill>
      <patternFill patternType="solid">
        <fgColor rgb="FFffff00"/>
      </patternFill>
    </fill>
    <fill>
      <patternFill patternType="solid">
        <fgColor rgb="FF00ffff"/>
      </patternFill>
    </fill>
    <fill>
      <patternFill patternType="solid">
        <fgColor rgb="FFfff2cc"/>
      </patternFill>
    </fill>
    <fill>
      <patternFill patternType="solid">
        <fgColor rgb="FFf8f9fa"/>
      </patternFill>
    </fill>
    <fill>
      <patternFill patternType="solid">
        <fgColor rgb="FFff6d01"/>
      </patternFill>
    </fill>
    <fill>
      <patternFill patternType="solid">
        <fgColor rgb="FFff0000"/>
      </patternFill>
    </fill>
  </fills>
  <borders count="21">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284e3f"/>
      </left>
      <right style="thin">
        <color rgb="FFffffff"/>
      </right>
      <top style="thin">
        <color rgb="FFffffff"/>
      </top>
      <bottom style="thin">
        <color rgb="FF284e3f"/>
      </bottom>
      <diagonal/>
    </border>
    <border>
      <left style="thin">
        <color rgb="FFffffff"/>
      </left>
      <right style="thin">
        <color rgb="FFffffff"/>
      </right>
      <top style="thin">
        <color rgb="FFffffff"/>
      </top>
      <bottom style="thin">
        <color rgb="FF284e3f"/>
      </bottom>
      <diagonal/>
    </border>
    <border>
      <left style="thin">
        <color rgb="FFffffff"/>
      </left>
      <right style="thin">
        <color rgb="FF284e3f"/>
      </right>
      <top style="thin">
        <color rgb="FFffffff"/>
      </top>
      <bottom style="thin">
        <color rgb="FF284e3f"/>
      </bottom>
      <diagonal/>
    </border>
    <border>
      <left style="thin">
        <color rgb="FF284e3f"/>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284e3f"/>
      </right>
      <top style="thin">
        <color rgb="FFf8f9fa"/>
      </top>
      <bottom style="thin">
        <color rgb="FFf8f9fa"/>
      </bottom>
      <diagonal/>
    </border>
    <border>
      <left style="thin">
        <color rgb="FF284e3f"/>
      </left>
      <right style="thin">
        <color rgb="FFf8f9fa"/>
      </right>
      <top style="thin">
        <color rgb="FFf8f9fa"/>
      </top>
      <bottom style="thin">
        <color rgb="FF284e3f"/>
      </bottom>
      <diagonal/>
    </border>
    <border>
      <left style="thin">
        <color rgb="FFf8f9fa"/>
      </left>
      <right style="thin">
        <color rgb="FFf8f9fa"/>
      </right>
      <top style="thin">
        <color rgb="FFf8f9fa"/>
      </top>
      <bottom style="thin">
        <color rgb="FF284e3f"/>
      </bottom>
      <diagonal/>
    </border>
    <border>
      <left style="thin">
        <color rgb="FFf8f9fa"/>
      </left>
      <right style="thin">
        <color rgb="FF284e3f"/>
      </right>
      <top style="thin">
        <color rgb="FFf8f9fa"/>
      </top>
      <bottom style="thin">
        <color rgb="FF284e3f"/>
      </bottom>
      <diagonal/>
    </border>
  </borders>
  <cellStyleXfs count="1">
    <xf numFmtId="0" fontId="0" fillId="0" borderId="0"/>
  </cellStyleXfs>
  <cellXfs count="122">
    <xf xfId="0" numFmtId="0" borderId="0" fontId="0" fillId="0"/>
    <xf xfId="0" numFmtId="0" borderId="1" applyBorder="1" fontId="1" applyFont="1" fillId="0" applyAlignment="1">
      <alignment horizontal="left"/>
    </xf>
    <xf xfId="0" numFmtId="0" borderId="0" fontId="0" fillId="0" applyAlignment="1">
      <alignment horizontal="general"/>
    </xf>
    <xf xfId="0" numFmtId="0" borderId="2" applyBorder="1" fontId="2" applyFont="1" fillId="2" applyFill="1" applyAlignment="1">
      <alignment horizontal="left"/>
    </xf>
    <xf xfId="0" numFmtId="0" borderId="1" applyBorder="1" fontId="3" applyFont="1" fillId="0" applyAlignment="1">
      <alignment horizontal="left"/>
    </xf>
    <xf xfId="0" numFmtId="0" borderId="0" fontId="0" fillId="0" applyAlignment="1">
      <alignment horizontal="general"/>
    </xf>
    <xf xfId="0" numFmtId="0" borderId="2" applyBorder="1" fontId="4" applyFont="1" fillId="3" applyFill="1" applyAlignment="1">
      <alignment horizontal="center"/>
    </xf>
    <xf xfId="0" numFmtId="4" applyNumberFormat="1" borderId="0" fontId="0" fillId="0" applyAlignment="1">
      <alignment horizontal="right"/>
    </xf>
    <xf xfId="0" numFmtId="4" applyNumberFormat="1" borderId="0" fontId="0" fillId="0" applyAlignment="1">
      <alignment horizontal="general"/>
    </xf>
    <xf xfId="0" numFmtId="0" borderId="2" applyBorder="1" fontId="1" applyFont="1" fillId="4" applyFill="1" applyAlignment="1">
      <alignment horizontal="center"/>
    </xf>
    <xf xfId="0" numFmtId="0" borderId="1" applyBorder="1" fontId="1" applyFont="1" fillId="0" applyAlignment="1">
      <alignment horizontal="center"/>
    </xf>
    <xf xfId="0" numFmtId="4" applyNumberFormat="1" borderId="1" applyBorder="1" fontId="1" applyFont="1" fillId="0" applyAlignment="1">
      <alignment horizontal="left"/>
    </xf>
    <xf xfId="0" numFmtId="3" applyNumberFormat="1" borderId="1" applyBorder="1" fontId="1" applyFont="1" fillId="0" applyAlignment="1">
      <alignment horizontal="right"/>
    </xf>
    <xf xfId="0" numFmtId="4" applyNumberFormat="1" borderId="1" applyBorder="1" fontId="1" applyFont="1" fillId="0" applyAlignment="1">
      <alignment horizontal="right"/>
    </xf>
    <xf xfId="0" numFmtId="0" borderId="2" applyBorder="1" fontId="1" applyFont="1" fillId="5" applyFill="1" applyAlignment="1">
      <alignment horizontal="center"/>
    </xf>
    <xf xfId="0" numFmtId="0" borderId="2" applyBorder="1" fontId="1" applyFont="1" fillId="6" applyFill="1" applyAlignment="1">
      <alignment horizontal="center"/>
    </xf>
    <xf xfId="0" numFmtId="3" applyNumberFormat="1" borderId="2" applyBorder="1" fontId="5" applyFont="1" fillId="2" applyFill="1" applyAlignment="1">
      <alignment horizontal="right"/>
    </xf>
    <xf xfId="0" numFmtId="0" borderId="2" applyBorder="1" fontId="1" applyFont="1" fillId="6" applyFill="1" applyAlignment="1">
      <alignment horizontal="center" vertical="top"/>
    </xf>
    <xf xfId="0" numFmtId="4" applyNumberFormat="1" borderId="0" fontId="0" fillId="0" applyAlignment="1">
      <alignment horizontal="right"/>
    </xf>
    <xf xfId="0" numFmtId="4" applyNumberFormat="1" borderId="0" fontId="0" fillId="0" applyAlignment="1">
      <alignment horizontal="general"/>
    </xf>
    <xf xfId="0" numFmtId="0" borderId="1" applyBorder="1" fontId="6" applyFont="1" fillId="0" applyAlignment="1">
      <alignment horizontal="left"/>
    </xf>
    <xf xfId="0" numFmtId="3" applyNumberFormat="1" borderId="1" applyBorder="1" fontId="6" applyFont="1" fillId="0" applyAlignment="1">
      <alignment horizontal="left"/>
    </xf>
    <xf xfId="0" numFmtId="0" borderId="1" applyBorder="1" fontId="7" applyFont="1" fillId="0" applyAlignment="1">
      <alignment horizontal="left"/>
    </xf>
    <xf xfId="0" numFmtId="0" borderId="2" applyBorder="1" fontId="6" applyFont="1" fillId="3" applyFill="1" applyAlignment="1">
      <alignment horizontal="center"/>
    </xf>
    <xf xfId="0" numFmtId="3" applyNumberFormat="1" borderId="0" fontId="0" fillId="0" applyAlignment="1">
      <alignment horizontal="general"/>
    </xf>
    <xf xfId="0" numFmtId="0" borderId="2" applyBorder="1" fontId="6" applyFont="1" fillId="4" applyFill="1" applyAlignment="1">
      <alignment horizontal="center"/>
    </xf>
    <xf xfId="0" numFmtId="0" borderId="1" applyBorder="1" fontId="6" applyFont="1" fillId="0" applyAlignment="1">
      <alignment horizontal="center"/>
    </xf>
    <xf xfId="0" numFmtId="3" applyNumberFormat="1" borderId="1" applyBorder="1" fontId="6" applyFont="1" fillId="0" applyAlignment="1">
      <alignment horizontal="center"/>
    </xf>
    <xf xfId="0" numFmtId="0" borderId="1" applyBorder="1" fontId="7" applyFont="1" fillId="0" applyAlignment="1">
      <alignment horizontal="center"/>
    </xf>
    <xf xfId="0" numFmtId="0" borderId="2" applyBorder="1" fontId="6" applyFont="1" fillId="5" applyFill="1" applyAlignment="1">
      <alignment horizontal="center"/>
    </xf>
    <xf xfId="0" numFmtId="0" borderId="2" applyBorder="1" fontId="6" applyFont="1" fillId="6" applyFill="1" applyAlignment="1">
      <alignment horizontal="center"/>
    </xf>
    <xf xfId="0" numFmtId="0" borderId="1" applyBorder="1" fontId="8" applyFont="1" fillId="0" applyAlignment="1">
      <alignment horizontal="left"/>
    </xf>
    <xf xfId="0" numFmtId="3" applyNumberFormat="1" borderId="1" applyBorder="1" fontId="8" applyFont="1" fillId="0" applyAlignment="1">
      <alignment horizontal="left"/>
    </xf>
    <xf xfId="0" numFmtId="3" applyNumberFormat="1" borderId="1" applyBorder="1" fontId="7" applyFont="1" fillId="0" applyAlignment="1">
      <alignment horizontal="left"/>
    </xf>
    <xf xfId="0" numFmtId="3" applyNumberFormat="1" borderId="0" fontId="0" fillId="0" applyAlignment="1">
      <alignment horizontal="general"/>
    </xf>
    <xf xfId="0" numFmtId="0" borderId="3" applyBorder="1" fontId="1" applyFont="1" fillId="0" applyAlignment="1">
      <alignment horizontal="center"/>
    </xf>
    <xf xfId="0" numFmtId="0" borderId="4" applyBorder="1" fontId="1" applyFont="1" fillId="0" applyAlignment="1">
      <alignment horizontal="center"/>
    </xf>
    <xf xfId="0" numFmtId="3" applyNumberFormat="1" borderId="4" applyBorder="1" fontId="1" applyFont="1" fillId="0" applyAlignment="1">
      <alignment horizontal="center"/>
    </xf>
    <xf xfId="0" numFmtId="3" applyNumberFormat="1" borderId="5" applyBorder="1" fontId="1" applyFont="1" fillId="0" applyAlignment="1">
      <alignment horizontal="center"/>
    </xf>
    <xf xfId="0" numFmtId="0" borderId="6" applyBorder="1" fontId="1" applyFont="1" fillId="0" applyAlignment="1">
      <alignment horizontal="center"/>
    </xf>
    <xf xfId="0" numFmtId="0" borderId="7" applyBorder="1" fontId="9" applyFont="1" fillId="0" applyAlignment="1">
      <alignment horizontal="left"/>
    </xf>
    <xf xfId="0" numFmtId="0" borderId="7" applyBorder="1" fontId="1" applyFont="1" fillId="0" applyAlignment="1">
      <alignment horizontal="center"/>
    </xf>
    <xf xfId="0" numFmtId="3" applyNumberFormat="1" borderId="7" applyBorder="1" fontId="1" applyFont="1" fillId="0" applyAlignment="1">
      <alignment horizontal="right"/>
    </xf>
    <xf xfId="0" numFmtId="3" applyNumberFormat="1" borderId="8" applyBorder="1" fontId="1" applyFont="1" fillId="0" applyAlignment="1">
      <alignment horizontal="right"/>
    </xf>
    <xf xfId="0" numFmtId="0" borderId="9" applyBorder="1" fontId="1" applyFont="1" fillId="0" applyAlignment="1">
      <alignment horizontal="center"/>
    </xf>
    <xf xfId="0" numFmtId="0" borderId="10" applyBorder="1" fontId="9" applyFont="1" fillId="0" applyAlignment="1">
      <alignment horizontal="left"/>
    </xf>
    <xf xfId="0" numFmtId="0" borderId="10" applyBorder="1" fontId="1" applyFont="1" fillId="0" applyAlignment="1">
      <alignment horizontal="center"/>
    </xf>
    <xf xfId="0" numFmtId="3" applyNumberFormat="1" borderId="10" applyBorder="1" fontId="1" applyFont="1" fillId="0" applyAlignment="1">
      <alignment horizontal="left"/>
    </xf>
    <xf xfId="0" numFmtId="3" applyNumberFormat="1" borderId="10" applyBorder="1" fontId="1" applyFont="1" fillId="0" applyAlignment="1">
      <alignment horizontal="right"/>
    </xf>
    <xf xfId="0" numFmtId="3" applyNumberFormat="1" borderId="11" applyBorder="1" fontId="1" applyFont="1" fillId="0" applyAlignment="1">
      <alignment horizontal="right"/>
    </xf>
    <xf xfId="0" numFmtId="0" borderId="7" applyBorder="1" fontId="10" applyFont="1" fillId="0" applyAlignment="1">
      <alignment horizontal="left"/>
    </xf>
    <xf xfId="0" numFmtId="0" borderId="10" applyBorder="1" fontId="11" applyFont="1" fillId="0" applyAlignment="1">
      <alignment horizontal="left"/>
    </xf>
    <xf xfId="0" numFmtId="3" applyNumberFormat="1" borderId="11" applyBorder="1" fontId="1" applyFont="1" fillId="0" applyAlignment="1">
      <alignment horizontal="left"/>
    </xf>
    <xf xfId="0" numFmtId="0" borderId="7" applyBorder="1" fontId="11" applyFont="1" fillId="0" applyAlignment="1">
      <alignment horizontal="left"/>
    </xf>
    <xf xfId="0" numFmtId="3" applyNumberFormat="1" borderId="7" applyBorder="1" fontId="1" applyFont="1" fillId="0" applyAlignment="1">
      <alignment horizontal="left"/>
    </xf>
    <xf xfId="0" numFmtId="3" applyNumberFormat="1" borderId="8" applyBorder="1" fontId="1" applyFont="1" fillId="0" applyAlignment="1">
      <alignment horizontal="left"/>
    </xf>
    <xf xfId="0" numFmtId="0" borderId="12" applyBorder="1" fontId="1" applyFont="1" fillId="0" applyAlignment="1">
      <alignment horizontal="center"/>
    </xf>
    <xf xfId="0" numFmtId="0" borderId="13" applyBorder="1" fontId="11" applyFont="1" fillId="0" applyAlignment="1">
      <alignment horizontal="left"/>
    </xf>
    <xf xfId="0" numFmtId="0" borderId="13" applyBorder="1" fontId="1" applyFont="1" fillId="0" applyAlignment="1">
      <alignment horizontal="center"/>
    </xf>
    <xf xfId="0" numFmtId="3" applyNumberFormat="1" borderId="13" applyBorder="1" fontId="1" applyFont="1" fillId="0" applyAlignment="1">
      <alignment horizontal="left"/>
    </xf>
    <xf xfId="0" numFmtId="3" applyNumberFormat="1" borderId="14" applyBorder="1" fontId="1" applyFont="1" fillId="0" applyAlignment="1">
      <alignment horizontal="left"/>
    </xf>
    <xf xfId="0" numFmtId="0" borderId="0" fontId="0" fillId="0" applyAlignment="1">
      <alignment horizontal="center"/>
    </xf>
    <xf xfId="0" numFmtId="0" borderId="4" applyBorder="1" fontId="1" applyFont="1" fillId="0" applyAlignment="1">
      <alignment horizontal="left"/>
    </xf>
    <xf xfId="0" numFmtId="3" applyNumberFormat="1" borderId="4" applyBorder="1" fontId="1" applyFont="1" fillId="0" applyAlignment="1">
      <alignment horizontal="left"/>
    </xf>
    <xf xfId="0" numFmtId="164" applyNumberFormat="1" borderId="5" applyBorder="1" fontId="1" applyFont="1" fillId="0" applyAlignment="1">
      <alignment horizontal="left"/>
    </xf>
    <xf xfId="0" numFmtId="3" applyNumberFormat="1" borderId="1" applyBorder="1" fontId="1" applyFont="1" fillId="0" applyAlignment="1">
      <alignment horizontal="left"/>
    </xf>
    <xf xfId="0" numFmtId="0" borderId="7" applyBorder="1" fontId="1" applyFont="1" fillId="0" applyAlignment="1">
      <alignment horizontal="left"/>
    </xf>
    <xf xfId="0" numFmtId="164" applyNumberFormat="1" borderId="0" fontId="0" fillId="0" applyAlignment="1">
      <alignment horizontal="general"/>
    </xf>
    <xf xfId="0" numFmtId="165" applyNumberFormat="1" borderId="1" applyBorder="1" fontId="1" applyFont="1" fillId="0" applyAlignment="1">
      <alignment horizontal="left"/>
    </xf>
    <xf xfId="0" numFmtId="0" borderId="15" applyBorder="1" fontId="1" applyFont="1" fillId="0" applyAlignment="1">
      <alignment horizontal="center"/>
    </xf>
    <xf xfId="0" numFmtId="0" borderId="16" applyBorder="1" fontId="1" applyFont="1" fillId="0" applyAlignment="1">
      <alignment horizontal="left"/>
    </xf>
    <xf xfId="0" numFmtId="0" borderId="16" applyBorder="1" fontId="9" applyFont="1" fillId="0" applyAlignment="1">
      <alignment horizontal="left"/>
    </xf>
    <xf xfId="0" numFmtId="0" borderId="16" applyBorder="1" fontId="1" applyFont="1" fillId="0" applyAlignment="1">
      <alignment horizontal="center"/>
    </xf>
    <xf xfId="0" numFmtId="3" applyNumberFormat="1" borderId="16" applyBorder="1" fontId="1" applyFont="1" fillId="0" applyAlignment="1">
      <alignment horizontal="right"/>
    </xf>
    <xf xfId="0" numFmtId="164" applyNumberFormat="1" borderId="17" applyBorder="1" fontId="1" applyFont="1" fillId="0" applyAlignment="1">
      <alignment horizontal="left"/>
    </xf>
    <xf xfId="0" numFmtId="164" applyNumberFormat="1" borderId="1" applyBorder="1" fontId="1" applyFont="1" fillId="0" applyAlignment="1">
      <alignment horizontal="left"/>
    </xf>
    <xf xfId="0" numFmtId="0" borderId="16" applyBorder="1" fontId="11" applyFont="1" fillId="0" applyAlignment="1">
      <alignment horizontal="left"/>
    </xf>
    <xf xfId="0" numFmtId="164" applyNumberFormat="1" borderId="8" applyBorder="1" fontId="1" applyFont="1" fillId="0" applyAlignment="1">
      <alignment horizontal="left"/>
    </xf>
    <xf xfId="0" numFmtId="165" applyNumberFormat="1" borderId="8" applyBorder="1" fontId="1" applyFont="1" fillId="0" applyAlignment="1">
      <alignment horizontal="left"/>
    </xf>
    <xf xfId="0" numFmtId="0" borderId="16" applyBorder="1" fontId="11" applyFont="1" fillId="7" applyFill="1" applyAlignment="1">
      <alignment horizontal="left"/>
    </xf>
    <xf xfId="0" numFmtId="0" borderId="7" applyBorder="1" fontId="11" applyFont="1" fillId="2" applyFill="1" applyAlignment="1">
      <alignment horizontal="left"/>
    </xf>
    <xf xfId="0" numFmtId="0" borderId="7" applyBorder="1" fontId="12" applyFont="1" fillId="2" applyFill="1" applyAlignment="1">
      <alignment horizontal="left"/>
    </xf>
    <xf xfId="0" numFmtId="0" borderId="16" applyBorder="1" fontId="11" applyFont="1" fillId="2" applyFill="1" applyAlignment="1">
      <alignment horizontal="left"/>
    </xf>
    <xf xfId="0" numFmtId="0" borderId="16" applyBorder="1" fontId="9" applyFont="1" fillId="2" applyFill="1" applyAlignment="1">
      <alignment horizontal="left"/>
    </xf>
    <xf xfId="0" numFmtId="0" borderId="7" applyBorder="1" fontId="9" applyFont="1" fillId="2" applyFill="1" applyAlignment="1">
      <alignment horizontal="left"/>
    </xf>
    <xf xfId="0" numFmtId="0" borderId="6" applyBorder="1" fontId="1" applyFont="1" fillId="0" applyAlignment="1">
      <alignment horizontal="left"/>
    </xf>
    <xf xfId="0" numFmtId="0" borderId="15" applyBorder="1" fontId="1" applyFont="1" fillId="0" applyAlignment="1">
      <alignment horizontal="left"/>
    </xf>
    <xf xfId="0" numFmtId="0" borderId="18" applyBorder="1" fontId="1" applyFont="1" fillId="0" applyAlignment="1">
      <alignment horizontal="left"/>
    </xf>
    <xf xfId="0" numFmtId="0" borderId="19" applyBorder="1" fontId="1" applyFont="1" fillId="0" applyAlignment="1">
      <alignment horizontal="left"/>
    </xf>
    <xf xfId="0" numFmtId="3" applyNumberFormat="1" borderId="19" applyBorder="1" fontId="1" applyFont="1" fillId="0" applyAlignment="1">
      <alignment horizontal="right"/>
    </xf>
    <xf xfId="0" numFmtId="0" borderId="19" applyBorder="1" fontId="9" applyFont="1" fillId="0" applyAlignment="1">
      <alignment horizontal="left"/>
    </xf>
    <xf xfId="0" numFmtId="0" borderId="19" applyBorder="1" fontId="1" applyFont="1" fillId="0" applyAlignment="1">
      <alignment horizontal="center"/>
    </xf>
    <xf xfId="0" numFmtId="164" applyNumberFormat="1" borderId="20" applyBorder="1" fontId="1" applyFont="1" fillId="0" applyAlignment="1">
      <alignment horizontal="left"/>
    </xf>
    <xf xfId="0" numFmtId="0" borderId="0" fontId="0" fillId="0" applyAlignment="1">
      <alignment horizontal="center"/>
    </xf>
    <xf xfId="0" numFmtId="0" borderId="2" applyBorder="1" fontId="13" applyFont="1" fillId="2" applyFill="1" applyAlignment="1">
      <alignment horizontal="left"/>
    </xf>
    <xf xfId="0" numFmtId="0" borderId="2" applyBorder="1" fontId="11" applyFont="1" fillId="2" applyFill="1" applyAlignment="1">
      <alignment horizontal="left"/>
    </xf>
    <xf xfId="0" numFmtId="0" borderId="2" applyBorder="1" fontId="12" applyFont="1" fillId="2" applyFill="1" applyAlignment="1">
      <alignment horizontal="left"/>
    </xf>
    <xf xfId="0" numFmtId="164" applyNumberFormat="1" borderId="0" fontId="0" fillId="0" applyAlignment="1">
      <alignment horizontal="general"/>
    </xf>
    <xf xfId="0" numFmtId="0" borderId="0" fontId="0" fillId="0" quotePrefix="1" applyAlignment="1">
      <alignment horizontal="center"/>
    </xf>
    <xf xfId="0" numFmtId="3" applyNumberFormat="1" borderId="0" fontId="0" fillId="0" applyAlignment="1">
      <alignment horizontal="center"/>
    </xf>
    <xf xfId="0" numFmtId="4" applyNumberFormat="1" borderId="0" fontId="0" fillId="0" applyAlignment="1">
      <alignment horizontal="center"/>
    </xf>
    <xf xfId="0" numFmtId="3" applyNumberFormat="1" borderId="1" applyBorder="1" fontId="1" applyFont="1" fillId="0" applyAlignment="1">
      <alignment horizontal="center"/>
    </xf>
    <xf xfId="0" numFmtId="4" applyNumberFormat="1" borderId="1" applyBorder="1" fontId="1" applyFont="1" fillId="0" applyAlignment="1">
      <alignment horizontal="center"/>
    </xf>
    <xf xfId="0" numFmtId="3" applyNumberFormat="1" borderId="1" applyBorder="1" fontId="3" applyFont="1" fillId="0" applyAlignment="1">
      <alignment horizontal="left"/>
    </xf>
    <xf xfId="0" numFmtId="3" applyNumberFormat="1" borderId="1" applyBorder="1" fontId="14" applyFont="1" fillId="0" applyAlignment="1">
      <alignment horizontal="left"/>
    </xf>
    <xf xfId="0" numFmtId="0" borderId="1" applyBorder="1" fontId="15" applyFont="1" fillId="0" applyAlignment="1">
      <alignment horizontal="left"/>
    </xf>
    <xf xfId="0" numFmtId="3" applyNumberFormat="1" borderId="1" applyBorder="1" fontId="15" applyFont="1" fillId="0" applyAlignment="1">
      <alignment horizontal="left"/>
    </xf>
    <xf xfId="0" numFmtId="3" applyNumberFormat="1" borderId="1" applyBorder="1" fontId="15" applyFont="1" fillId="0" applyAlignment="1">
      <alignment horizontal="right"/>
    </xf>
    <xf xfId="0" numFmtId="4" applyNumberFormat="1" borderId="1" applyBorder="1" fontId="15" applyFont="1" fillId="0" applyAlignment="1">
      <alignment horizontal="left"/>
    </xf>
    <xf xfId="0" numFmtId="4" applyNumberFormat="1" borderId="1" applyBorder="1" fontId="15" applyFont="1" fillId="0" applyAlignment="1">
      <alignment horizontal="right"/>
    </xf>
    <xf xfId="0" numFmtId="0" borderId="2" applyBorder="1" fontId="16" applyFont="1" fillId="3" applyFill="1" applyAlignment="1">
      <alignment horizontal="center"/>
    </xf>
    <xf xfId="0" numFmtId="0" borderId="1" applyBorder="1" fontId="15" applyFont="1" fillId="0" applyAlignment="1">
      <alignment horizontal="center"/>
    </xf>
    <xf xfId="0" numFmtId="3" applyNumberFormat="1" borderId="1" applyBorder="1" fontId="15" applyFont="1" fillId="0" applyAlignment="1">
      <alignment horizontal="center"/>
    </xf>
    <xf xfId="0" numFmtId="4" applyNumberFormat="1" borderId="1" applyBorder="1" fontId="15" applyFont="1" fillId="0" applyAlignment="1">
      <alignment horizontal="center"/>
    </xf>
    <xf xfId="0" numFmtId="0" borderId="1" applyBorder="1" fontId="1" applyFont="1" fillId="0" applyAlignment="1">
      <alignment horizontal="center" vertical="top"/>
    </xf>
    <xf xfId="0" numFmtId="3" applyNumberFormat="1" borderId="2" applyBorder="1" fontId="1" applyFont="1" fillId="8" applyFill="1" applyAlignment="1">
      <alignment horizontal="center"/>
    </xf>
    <xf xfId="0" numFmtId="3" applyNumberFormat="1" borderId="2" applyBorder="1" fontId="1" applyFont="1" fillId="9" applyFill="1" applyAlignment="1">
      <alignment horizontal="center"/>
    </xf>
    <xf xfId="0" numFmtId="0" borderId="1" applyBorder="1" fontId="16" applyFont="1" fillId="0" applyAlignment="1">
      <alignment horizontal="center"/>
    </xf>
    <xf xfId="0" numFmtId="3" applyNumberFormat="1" borderId="1" applyBorder="1" fontId="16" applyFont="1" fillId="0" applyAlignment="1">
      <alignment horizontal="center"/>
    </xf>
    <xf xfId="0" numFmtId="4" applyNumberFormat="1" borderId="1" applyBorder="1" fontId="16" applyFont="1" fillId="0" applyAlignment="1">
      <alignment horizontal="center"/>
    </xf>
    <xf xfId="0" numFmtId="3" applyNumberFormat="1" borderId="0" fontId="0" fillId="0" applyAlignment="1">
      <alignment horizontal="center"/>
    </xf>
    <xf xfId="0" numFmtId="4" applyNumberFormat="1" borderId="0" fontId="0" fillId="0" applyAlignment="1">
      <alignment horizontal="center"/>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sharedStrings.xml" Type="http://schemas.openxmlformats.org/officeDocument/2006/relationships/sharedStrings" Id="rId7"/><Relationship Target="styles.xml" Type="http://schemas.openxmlformats.org/officeDocument/2006/relationships/styles" Id="rId8"/><Relationship Target="theme/theme1.xml" Type="http://schemas.openxmlformats.org/officeDocument/2006/relationships/theme" Id="rId9"/></Relationships>
</file>

<file path=xl/tables/table1.xml><?xml version="1.0" encoding="utf-8"?>
<table xmlns="http://schemas.openxmlformats.org/spreadsheetml/2006/main" ref="A1:G22" displayName="Repo" name="Repo" id="1" totalsRowShown="0">
  <autoFilter ref="A1:G22"/>
  <tableColumns count="7">
    <tableColumn name="Project_Name" id="1"/>
    <tableColumn name="Repo" id="2"/>
    <tableColumn name="Pinpoint" id="3"/>
    <tableColumn name="RepoAudit" id="4"/>
    <tableColumn name="NPD" id="5"/>
    <tableColumn name="ML" id="6"/>
    <tableColumn name="UAF" id="7"/>
  </tableColumns>
  <tableStyleInfo name="TableStyleLight1" showColumnStripes="0" showRowStripes="1" showLastColumn="1" showFirstColumn="1"/>
</table>
</file>

<file path=xl/tables/table2.xml><?xml version="1.0" encoding="utf-8"?>
<table xmlns="http://schemas.openxmlformats.org/spreadsheetml/2006/main" ref="A77:G80" displayName="Table_1" name="Table_1" id="2" headerRowCount="0" totalsRowShown="0">
  <tableColumns count="7">
    <tableColumn name="Column1" id="1"/>
    <tableColumn name="Column2" id="2"/>
    <tableColumn name="Column3" id="3"/>
    <tableColumn name="Column4" id="4"/>
    <tableColumn name="Column5" id="5"/>
    <tableColumn name="Column6" id="6"/>
    <tableColumn name="Column7" id="7"/>
  </tableColumns>
  <tableStyleInfo name="TableStyleLight1" showColumnStripes="0" showRowStripes="1" showLastColumn="1" showFirstColumn="1"/>
</table>
</file>

<file path=xl/tables/table3.xml><?xml version="1.0" encoding="utf-8"?>
<table xmlns="http://schemas.openxmlformats.org/spreadsheetml/2006/main" ref="A1:J49" displayName="Bug_Report" name="Bug_Report" id="3" totalsRowShown="0">
  <autoFilter ref="A1:J49"/>
  <tableColumns count="10">
    <tableColumn name="Project_Name" id="1"/>
    <tableColumn name="Bug Type" id="2"/>
    <tableColumn name="Desciption" id="3"/>
    <tableColumn name="Reported" id="4"/>
    <tableColumn name="Link" id="5"/>
    <tableColumn name="Confirmed" id="6"/>
    <tableColumn name="Status" id="7"/>
    <tableColumn name="Bug Num" id="8"/>
    <tableColumn name="language" id="9"/>
    <tableColumn name="date" id="10"/>
  </tableColumns>
  <tableStyleInfo name="TableStyleLight1" showColumnStripes="0" showRowStripes="1" showLastColumn="1" showFirstColumn="1"/>
</table>
</file>

<file path=xl/theme/theme1.xml><?xml version="1.0" encoding="utf-8"?>
<a:theme xmlns:a="http://schemas.openxmlformats.org/drawingml/2006/main" name="Office Theme">
  <a:themeElements>
    <a:clrScheme name="Office">
      <a:dk1>
        <a:sysClr lastClr="000000" val="windowText"/>
      </a:dk1>
      <a:lt1>
        <a:sysClr lastClr="FFFFFF" val="window"/>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Relationships xmlns="http://schemas.openxmlformats.org/package/2006/relationships"><Relationship Target="../tables/table2.xml" Type="http://schemas.openxmlformats.org/officeDocument/2006/relationships/table" Id="rId1"/><Relationship Target="../tables/table3.xml" Type="http://schemas.openxmlformats.org/officeDocument/2006/relationships/table" Id="rId2"/></Relationships>
</file>

<file path=xl/worksheets/_rels/sheet3.xml.rels><?xml version="1.0" encoding="UTF-8" standalone="yes"?><Relationships xmlns="http://schemas.openxmlformats.org/package/2006/relationships"><Relationship Target="../tables/table1.xml" Type="http://schemas.openxmlformats.org/officeDocument/2006/relationships/table"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O264"/>
  <sheetViews>
    <sheetView workbookViewId="0" tabSelected="1"/>
  </sheetViews>
  <sheetFormatPr defaultRowHeight="15" x14ac:dyDescent="0.25"/>
  <cols>
    <col min="1" max="1" style="61" width="16.005" customWidth="1" bestFit="1"/>
    <col min="2" max="2" style="120" width="13.576428571428572" customWidth="1" bestFit="1"/>
    <col min="3" max="3" style="120" width="13.576428571428572" customWidth="1" bestFit="1"/>
    <col min="4" max="4" style="120" width="13.576428571428572" customWidth="1" bestFit="1"/>
    <col min="5" max="5" style="120" width="17.862142857142857" customWidth="1" bestFit="1"/>
    <col min="6" max="6" style="121" width="13.576428571428572" customWidth="1" bestFit="1"/>
    <col min="7" max="7" style="34" width="13.576428571428572" customWidth="1" bestFit="1"/>
    <col min="8" max="8" style="34" width="13.576428571428572" customWidth="1" bestFit="1"/>
    <col min="9" max="9" style="19" width="13.576428571428572" customWidth="1" bestFit="1"/>
    <col min="10" max="10" style="34" width="13.576428571428572" customWidth="1" bestFit="1"/>
    <col min="11" max="11" style="5" width="13.576428571428572" customWidth="1" bestFit="1"/>
    <col min="12" max="12" style="34" width="13.576428571428572" customWidth="1" bestFit="1"/>
    <col min="13" max="13" style="34" width="13.576428571428572" customWidth="1" bestFit="1"/>
    <col min="14" max="14" style="34" width="13.576428571428572" customWidth="1" bestFit="1"/>
    <col min="15" max="15" style="34" width="13.576428571428572" customWidth="1" bestFit="1"/>
    <col min="16" max="16" style="19" width="13.576428571428572" customWidth="1" bestFit="1"/>
    <col min="17" max="17" style="34" width="13.576428571428572" customWidth="1" bestFit="1"/>
    <col min="18" max="18" style="34" width="13.576428571428572" customWidth="1" bestFit="1"/>
    <col min="19" max="19" style="5" width="13.576428571428572" customWidth="1" bestFit="1"/>
    <col min="20" max="20" style="5" width="13.576428571428572" customWidth="1" bestFit="1"/>
    <col min="21" max="21" style="5" width="13.576428571428572" customWidth="1" bestFit="1"/>
    <col min="22" max="22" style="34" width="13.576428571428572" customWidth="1" bestFit="1"/>
    <col min="23" max="23" style="34" width="13.576428571428572" customWidth="1" bestFit="1"/>
    <col min="24" max="24" style="34" width="13.576428571428572" customWidth="1" bestFit="1"/>
    <col min="25" max="25" style="5" width="13.576428571428572" customWidth="1" bestFit="1"/>
    <col min="26" max="26" style="5" width="13.576428571428572" customWidth="1" bestFit="1"/>
    <col min="27" max="27" style="5" width="13.576428571428572" customWidth="1" bestFit="1"/>
    <col min="28" max="28" style="5" width="13.576428571428572" customWidth="1" bestFit="1"/>
    <col min="29" max="29" style="5" width="13.576428571428572" customWidth="1" bestFit="1"/>
    <col min="30" max="30" style="5" width="13.576428571428572" customWidth="1" bestFit="1"/>
    <col min="31" max="31" style="5" width="13.576428571428572" customWidth="1" bestFit="1"/>
    <col min="32" max="32" style="5" width="13.576428571428572" customWidth="1" bestFit="1"/>
    <col min="33" max="33" style="5" width="13.576428571428572" customWidth="1" bestFit="1"/>
    <col min="34" max="34" style="5" width="13.576428571428572" customWidth="1" bestFit="1"/>
    <col min="35" max="35" style="5" width="13.576428571428572" customWidth="1" bestFit="1"/>
    <col min="36" max="36" style="5" width="13.576428571428572" customWidth="1" bestFit="1"/>
    <col min="37" max="37" style="5" width="13.576428571428572" customWidth="1" bestFit="1"/>
    <col min="38" max="38" style="5" width="13.576428571428572" customWidth="1" bestFit="1"/>
    <col min="39" max="39" style="5" width="13.576428571428572" customWidth="1" bestFit="1"/>
    <col min="40" max="40" style="5" width="13.576428571428572" customWidth="1" bestFit="1"/>
    <col min="41" max="41" style="5" width="13.576428571428572" customWidth="1" bestFit="1"/>
  </cols>
  <sheetData>
    <row x14ac:dyDescent="0.25" r="1" customHeight="1" ht="18.75">
      <c r="A1" s="98" t="s">
        <v>253</v>
      </c>
      <c r="B1" s="99"/>
      <c r="C1" s="99"/>
      <c r="D1" s="99"/>
      <c r="E1" s="99"/>
      <c r="F1" s="100"/>
      <c r="G1" s="24"/>
      <c r="H1" s="24"/>
      <c r="I1" s="8"/>
      <c r="J1" s="24"/>
      <c r="K1" s="2"/>
      <c r="L1" s="24"/>
      <c r="M1" s="24"/>
      <c r="N1" s="24"/>
      <c r="O1" s="24"/>
      <c r="P1" s="8"/>
      <c r="Q1" s="24"/>
      <c r="R1" s="24"/>
      <c r="S1" s="2"/>
      <c r="T1" s="2"/>
      <c r="U1" s="2"/>
      <c r="V1" s="24"/>
      <c r="W1" s="24"/>
      <c r="X1" s="24"/>
      <c r="Y1" s="2"/>
      <c r="Z1" s="2"/>
      <c r="AA1" s="2"/>
      <c r="AB1" s="2"/>
      <c r="AC1" s="2"/>
      <c r="AD1" s="2"/>
      <c r="AE1" s="2"/>
      <c r="AF1" s="2"/>
      <c r="AG1" s="2"/>
      <c r="AH1" s="2"/>
      <c r="AI1" s="2"/>
      <c r="AJ1" s="2"/>
      <c r="AK1" s="2"/>
      <c r="AL1" s="2"/>
      <c r="AM1" s="2"/>
      <c r="AN1" s="2"/>
      <c r="AO1" s="2"/>
    </row>
    <row x14ac:dyDescent="0.25" r="2" customHeight="1" ht="20.25">
      <c r="A2" s="6" t="s">
        <v>67</v>
      </c>
      <c r="B2" s="99"/>
      <c r="C2" s="99"/>
      <c r="D2" s="99"/>
      <c r="E2" s="99"/>
      <c r="F2" s="100"/>
      <c r="G2" s="24"/>
      <c r="H2" s="24"/>
      <c r="I2" s="8"/>
      <c r="J2" s="24"/>
      <c r="K2" s="2"/>
      <c r="L2" s="24"/>
      <c r="M2" s="24"/>
      <c r="N2" s="24"/>
      <c r="O2" s="24"/>
      <c r="P2" s="8"/>
      <c r="Q2" s="24"/>
      <c r="R2" s="24"/>
      <c r="S2" s="2"/>
      <c r="T2" s="2"/>
      <c r="U2" s="2"/>
      <c r="V2" s="24"/>
      <c r="W2" s="24"/>
      <c r="X2" s="24"/>
      <c r="Y2" s="2"/>
      <c r="Z2" s="2"/>
      <c r="AA2" s="2"/>
      <c r="AB2" s="2"/>
      <c r="AC2" s="2"/>
      <c r="AD2" s="2"/>
      <c r="AE2" s="2"/>
      <c r="AF2" s="2"/>
      <c r="AG2" s="2"/>
      <c r="AH2" s="2"/>
      <c r="AI2" s="2"/>
      <c r="AJ2" s="2"/>
      <c r="AK2" s="2"/>
      <c r="AL2" s="2"/>
      <c r="AM2" s="2"/>
      <c r="AN2" s="2"/>
      <c r="AO2" s="2"/>
    </row>
    <row x14ac:dyDescent="0.25" r="3" customHeight="1" ht="18.75">
      <c r="A3" s="9" t="s">
        <v>28</v>
      </c>
      <c r="B3" s="99"/>
      <c r="C3" s="99"/>
      <c r="D3" s="99"/>
      <c r="E3" s="99"/>
      <c r="F3" s="100"/>
      <c r="G3" s="24"/>
      <c r="H3" s="24"/>
      <c r="I3" s="8"/>
      <c r="J3" s="24"/>
      <c r="K3" s="2"/>
      <c r="L3" s="24"/>
      <c r="M3" s="65" t="s">
        <v>254</v>
      </c>
      <c r="N3" s="24"/>
      <c r="O3" s="24"/>
      <c r="P3" s="8"/>
      <c r="Q3" s="24"/>
      <c r="R3" s="24"/>
      <c r="S3" s="2"/>
      <c r="T3" s="2"/>
      <c r="U3" s="2"/>
      <c r="V3" s="24"/>
      <c r="W3" s="24"/>
      <c r="X3" s="24"/>
      <c r="Y3" s="2"/>
      <c r="Z3" s="2"/>
      <c r="AA3" s="2"/>
      <c r="AB3" s="2"/>
      <c r="AC3" s="2"/>
      <c r="AD3" s="2"/>
      <c r="AE3" s="2"/>
      <c r="AF3" s="2"/>
      <c r="AG3" s="2"/>
      <c r="AH3" s="2"/>
      <c r="AI3" s="2"/>
      <c r="AJ3" s="2"/>
      <c r="AK3" s="2"/>
      <c r="AL3" s="2"/>
      <c r="AM3" s="2"/>
      <c r="AN3" s="2"/>
      <c r="AO3" s="2"/>
    </row>
    <row x14ac:dyDescent="0.25" r="4" customHeight="1" ht="18.75">
      <c r="A4" s="10" t="s">
        <v>29</v>
      </c>
      <c r="B4" s="101" t="s">
        <v>255</v>
      </c>
      <c r="C4" s="101" t="s">
        <v>256</v>
      </c>
      <c r="D4" s="101" t="s">
        <v>257</v>
      </c>
      <c r="E4" s="101" t="s">
        <v>258</v>
      </c>
      <c r="F4" s="102" t="s">
        <v>135</v>
      </c>
      <c r="G4" s="101" t="s">
        <v>259</v>
      </c>
      <c r="H4" s="101" t="s">
        <v>260</v>
      </c>
      <c r="I4" s="102" t="s">
        <v>261</v>
      </c>
      <c r="J4" s="101" t="s">
        <v>262</v>
      </c>
      <c r="K4" s="10" t="s">
        <v>263</v>
      </c>
      <c r="L4" s="65"/>
      <c r="M4" s="24"/>
      <c r="N4" s="24"/>
      <c r="O4" s="24"/>
      <c r="P4" s="8"/>
      <c r="Q4" s="24"/>
      <c r="R4" s="24"/>
      <c r="S4" s="2"/>
      <c r="T4" s="2"/>
      <c r="U4" s="2"/>
      <c r="V4" s="24"/>
      <c r="W4" s="24"/>
      <c r="X4" s="24"/>
      <c r="Y4" s="2"/>
      <c r="Z4" s="2"/>
      <c r="AA4" s="2"/>
      <c r="AB4" s="2"/>
      <c r="AC4" s="2"/>
      <c r="AD4" s="2"/>
      <c r="AE4" s="2"/>
      <c r="AF4" s="2"/>
      <c r="AG4" s="2"/>
      <c r="AH4" s="2"/>
      <c r="AI4" s="2"/>
      <c r="AJ4" s="2"/>
      <c r="AK4" s="2"/>
      <c r="AL4" s="2"/>
      <c r="AM4" s="2"/>
      <c r="AN4" s="2"/>
      <c r="AO4" s="2"/>
    </row>
    <row x14ac:dyDescent="0.25" r="5" customHeight="1" ht="19.5">
      <c r="A5" s="10" t="s">
        <v>35</v>
      </c>
      <c r="B5" s="101">
        <v>1</v>
      </c>
      <c r="C5" s="101">
        <v>0</v>
      </c>
      <c r="D5" s="101">
        <v>3</v>
      </c>
      <c r="E5" s="101">
        <v>2</v>
      </c>
      <c r="F5" s="102"/>
      <c r="G5" s="101" t="s">
        <v>264</v>
      </c>
      <c r="H5" s="101" t="s">
        <v>265</v>
      </c>
      <c r="I5" s="101">
        <v>40723</v>
      </c>
      <c r="J5" s="101" t="s">
        <v>266</v>
      </c>
      <c r="K5" s="10" t="s">
        <v>267</v>
      </c>
      <c r="L5" s="103" t="s">
        <v>268</v>
      </c>
      <c r="M5" s="24"/>
      <c r="N5" s="24"/>
      <c r="O5" s="24"/>
      <c r="P5" s="8"/>
      <c r="Q5" s="24"/>
      <c r="R5" s="24"/>
      <c r="S5" s="2"/>
      <c r="T5" s="2"/>
      <c r="U5" s="2"/>
      <c r="V5" s="24"/>
      <c r="W5" s="24"/>
      <c r="X5" s="24"/>
      <c r="Y5" s="2"/>
      <c r="Z5" s="2"/>
      <c r="AA5" s="2"/>
      <c r="AB5" s="2"/>
      <c r="AC5" s="2"/>
      <c r="AD5" s="2"/>
      <c r="AE5" s="2"/>
      <c r="AF5" s="2"/>
      <c r="AG5" s="2"/>
      <c r="AH5" s="2"/>
      <c r="AI5" s="2"/>
      <c r="AJ5" s="2"/>
      <c r="AK5" s="2"/>
      <c r="AL5" s="2"/>
      <c r="AM5" s="2"/>
      <c r="AN5" s="2"/>
      <c r="AO5" s="2"/>
    </row>
    <row x14ac:dyDescent="0.25" r="6" customHeight="1" ht="19.5">
      <c r="A6" s="10" t="s">
        <v>36</v>
      </c>
      <c r="B6" s="101">
        <v>7</v>
      </c>
      <c r="C6" s="101">
        <v>0</v>
      </c>
      <c r="D6" s="101">
        <v>0</v>
      </c>
      <c r="E6" s="101">
        <v>0</v>
      </c>
      <c r="F6" s="102"/>
      <c r="G6" s="101" t="s">
        <v>269</v>
      </c>
      <c r="H6" s="101" t="s">
        <v>270</v>
      </c>
      <c r="I6" s="101">
        <v>242555</v>
      </c>
      <c r="J6" s="101" t="s">
        <v>271</v>
      </c>
      <c r="K6" s="10" t="s">
        <v>272</v>
      </c>
      <c r="L6" s="103" t="s">
        <v>273</v>
      </c>
      <c r="M6" s="65"/>
      <c r="N6" s="24"/>
      <c r="O6" s="24"/>
      <c r="P6" s="8"/>
      <c r="Q6" s="24"/>
      <c r="R6" s="24"/>
      <c r="S6" s="2"/>
      <c r="T6" s="2"/>
      <c r="U6" s="2"/>
      <c r="V6" s="24"/>
      <c r="W6" s="24"/>
      <c r="X6" s="24"/>
      <c r="Y6" s="2"/>
      <c r="Z6" s="2"/>
      <c r="AA6" s="2"/>
      <c r="AB6" s="2"/>
      <c r="AC6" s="2"/>
      <c r="AD6" s="2"/>
      <c r="AE6" s="2"/>
      <c r="AF6" s="2"/>
      <c r="AG6" s="2"/>
      <c r="AH6" s="2"/>
      <c r="AI6" s="2"/>
      <c r="AJ6" s="2"/>
      <c r="AK6" s="2"/>
      <c r="AL6" s="2"/>
      <c r="AM6" s="2"/>
      <c r="AN6" s="2"/>
      <c r="AO6" s="2"/>
    </row>
    <row x14ac:dyDescent="0.25" r="7" customHeight="1" ht="19.5">
      <c r="A7" s="10" t="s">
        <v>37</v>
      </c>
      <c r="B7" s="101">
        <v>1</v>
      </c>
      <c r="C7" s="101">
        <v>1</v>
      </c>
      <c r="D7" s="101">
        <v>0</v>
      </c>
      <c r="E7" s="101">
        <v>10</v>
      </c>
      <c r="F7" s="102"/>
      <c r="G7" s="101">
        <v>4700822</v>
      </c>
      <c r="H7" s="101" t="s">
        <v>274</v>
      </c>
      <c r="I7" s="101">
        <v>8976</v>
      </c>
      <c r="J7" s="101" t="s">
        <v>275</v>
      </c>
      <c r="K7" s="10" t="s">
        <v>267</v>
      </c>
      <c r="L7" s="103" t="s">
        <v>276</v>
      </c>
      <c r="M7" s="65" t="s">
        <v>277</v>
      </c>
      <c r="N7" s="24"/>
      <c r="O7" s="24"/>
      <c r="P7" s="8"/>
      <c r="Q7" s="24"/>
      <c r="R7" s="24"/>
      <c r="S7" s="2"/>
      <c r="T7" s="2"/>
      <c r="U7" s="2"/>
      <c r="V7" s="24"/>
      <c r="W7" s="24"/>
      <c r="X7" s="24"/>
      <c r="Y7" s="2"/>
      <c r="Z7" s="2"/>
      <c r="AA7" s="2"/>
      <c r="AB7" s="2"/>
      <c r="AC7" s="2"/>
      <c r="AD7" s="2"/>
      <c r="AE7" s="2"/>
      <c r="AF7" s="2"/>
      <c r="AG7" s="2"/>
      <c r="AH7" s="2"/>
      <c r="AI7" s="2"/>
      <c r="AJ7" s="2"/>
      <c r="AK7" s="2"/>
      <c r="AL7" s="2"/>
      <c r="AM7" s="2"/>
      <c r="AN7" s="2"/>
      <c r="AO7" s="2"/>
    </row>
    <row x14ac:dyDescent="0.25" r="8" customHeight="1" ht="19.5">
      <c r="A8" s="10" t="s">
        <v>38</v>
      </c>
      <c r="B8" s="101">
        <v>1</v>
      </c>
      <c r="C8" s="101">
        <v>0</v>
      </c>
      <c r="D8" s="101">
        <v>0</v>
      </c>
      <c r="E8" s="101">
        <v>5</v>
      </c>
      <c r="F8" s="102"/>
      <c r="G8" s="101" t="s">
        <v>278</v>
      </c>
      <c r="H8" s="101" t="s">
        <v>279</v>
      </c>
      <c r="I8" s="101">
        <v>37582</v>
      </c>
      <c r="J8" s="101" t="s">
        <v>280</v>
      </c>
      <c r="K8" s="10" t="s">
        <v>281</v>
      </c>
      <c r="L8" s="103" t="s">
        <v>282</v>
      </c>
      <c r="M8" s="65" t="s">
        <v>283</v>
      </c>
      <c r="N8" s="24"/>
      <c r="O8" s="65"/>
      <c r="P8" s="8"/>
      <c r="Q8" s="24"/>
      <c r="R8" s="24"/>
      <c r="S8" s="2"/>
      <c r="T8" s="2"/>
      <c r="U8" s="2"/>
      <c r="V8" s="24"/>
      <c r="W8" s="24"/>
      <c r="X8" s="24"/>
      <c r="Y8" s="2"/>
      <c r="Z8" s="2"/>
      <c r="AA8" s="2"/>
      <c r="AB8" s="2"/>
      <c r="AC8" s="2"/>
      <c r="AD8" s="2"/>
      <c r="AE8" s="2"/>
      <c r="AF8" s="2"/>
      <c r="AG8" s="2"/>
      <c r="AH8" s="2"/>
      <c r="AI8" s="2"/>
      <c r="AJ8" s="2"/>
      <c r="AK8" s="2"/>
      <c r="AL8" s="2"/>
      <c r="AM8" s="2"/>
      <c r="AN8" s="2"/>
      <c r="AO8" s="2"/>
    </row>
    <row x14ac:dyDescent="0.25" r="9" customHeight="1" ht="19.5">
      <c r="A9" s="10" t="s">
        <v>39</v>
      </c>
      <c r="B9" s="101">
        <v>1</v>
      </c>
      <c r="C9" s="101">
        <v>0</v>
      </c>
      <c r="D9" s="101">
        <v>2</v>
      </c>
      <c r="E9" s="101">
        <v>4</v>
      </c>
      <c r="F9" s="102"/>
      <c r="G9" s="101" t="s">
        <v>284</v>
      </c>
      <c r="H9" s="101" t="s">
        <v>285</v>
      </c>
      <c r="I9" s="101">
        <v>442955</v>
      </c>
      <c r="J9" s="101">
        <v>486</v>
      </c>
      <c r="K9" s="10" t="s">
        <v>286</v>
      </c>
      <c r="L9" s="103" t="s">
        <v>287</v>
      </c>
      <c r="M9" s="65"/>
      <c r="N9" s="24"/>
      <c r="O9" s="24"/>
      <c r="P9" s="8"/>
      <c r="Q9" s="24"/>
      <c r="R9" s="24"/>
      <c r="S9" s="2"/>
      <c r="T9" s="2"/>
      <c r="U9" s="2"/>
      <c r="V9" s="24"/>
      <c r="W9" s="24"/>
      <c r="X9" s="24"/>
      <c r="Y9" s="2"/>
      <c r="Z9" s="2"/>
      <c r="AA9" s="2"/>
      <c r="AB9" s="2"/>
      <c r="AC9" s="2"/>
      <c r="AD9" s="2"/>
      <c r="AE9" s="2"/>
      <c r="AF9" s="2"/>
      <c r="AG9" s="2"/>
      <c r="AH9" s="2"/>
      <c r="AI9" s="2"/>
      <c r="AJ9" s="2"/>
      <c r="AK9" s="2"/>
      <c r="AL9" s="2"/>
      <c r="AM9" s="2"/>
      <c r="AN9" s="2"/>
      <c r="AO9" s="2"/>
    </row>
    <row x14ac:dyDescent="0.25" r="10" customHeight="1" ht="18.75">
      <c r="A10" s="10"/>
      <c r="B10" s="101">
        <f>SUM(B5:B9)</f>
      </c>
      <c r="C10" s="101">
        <f>SUM(C5:C9)</f>
      </c>
      <c r="D10" s="101">
        <f>SUM(D5:D9)</f>
      </c>
      <c r="E10" s="101">
        <f>SUM(E5:E9)</f>
      </c>
      <c r="F10" s="102"/>
      <c r="G10" s="101"/>
      <c r="H10" s="101"/>
      <c r="I10" s="102"/>
      <c r="J10" s="101"/>
      <c r="K10" s="10"/>
      <c r="L10" s="65"/>
      <c r="M10" s="65"/>
      <c r="N10" s="24"/>
      <c r="O10" s="24"/>
      <c r="P10" s="8"/>
      <c r="Q10" s="24"/>
      <c r="R10" s="24"/>
      <c r="S10" s="2"/>
      <c r="T10" s="2"/>
      <c r="U10" s="2"/>
      <c r="V10" s="24"/>
      <c r="W10" s="24"/>
      <c r="X10" s="24"/>
      <c r="Y10" s="2"/>
      <c r="Z10" s="2"/>
      <c r="AA10" s="2"/>
      <c r="AB10" s="2"/>
      <c r="AC10" s="2"/>
      <c r="AD10" s="2"/>
      <c r="AE10" s="2"/>
      <c r="AF10" s="2"/>
      <c r="AG10" s="2"/>
      <c r="AH10" s="2"/>
      <c r="AI10" s="2"/>
      <c r="AJ10" s="2"/>
      <c r="AK10" s="2"/>
      <c r="AL10" s="2"/>
      <c r="AM10" s="2"/>
      <c r="AN10" s="2"/>
      <c r="AO10" s="2"/>
    </row>
    <row x14ac:dyDescent="0.25" r="11" customHeight="1" ht="18.75">
      <c r="A11" s="10"/>
      <c r="B11" s="101"/>
      <c r="C11" s="101"/>
      <c r="D11" s="101"/>
      <c r="E11" s="101"/>
      <c r="F11" s="102"/>
      <c r="G11" s="101"/>
      <c r="H11" s="101"/>
      <c r="I11" s="102"/>
      <c r="J11" s="101"/>
      <c r="K11" s="10"/>
      <c r="L11" s="65"/>
      <c r="M11" s="65"/>
      <c r="N11" s="24"/>
      <c r="O11" s="24"/>
      <c r="P11" s="8"/>
      <c r="Q11" s="24"/>
      <c r="R11" s="24"/>
      <c r="S11" s="2"/>
      <c r="T11" s="2"/>
      <c r="U11" s="2"/>
      <c r="V11" s="24"/>
      <c r="W11" s="24"/>
      <c r="X11" s="24"/>
      <c r="Y11" s="2"/>
      <c r="Z11" s="2"/>
      <c r="AA11" s="2"/>
      <c r="AB11" s="2"/>
      <c r="AC11" s="2"/>
      <c r="AD11" s="2"/>
      <c r="AE11" s="2"/>
      <c r="AF11" s="2"/>
      <c r="AG11" s="2"/>
      <c r="AH11" s="2"/>
      <c r="AI11" s="2"/>
      <c r="AJ11" s="2"/>
      <c r="AK11" s="2"/>
      <c r="AL11" s="2"/>
      <c r="AM11" s="2"/>
      <c r="AN11" s="2"/>
      <c r="AO11" s="2"/>
    </row>
    <row x14ac:dyDescent="0.25" r="12" customHeight="1" ht="18.75">
      <c r="A12" s="10" t="s">
        <v>288</v>
      </c>
      <c r="B12" s="101"/>
      <c r="C12" s="101"/>
      <c r="D12" s="101"/>
      <c r="E12" s="101"/>
      <c r="F12" s="102"/>
      <c r="G12" s="101" t="s">
        <v>289</v>
      </c>
      <c r="H12" s="101"/>
      <c r="I12" s="101">
        <v>53967</v>
      </c>
      <c r="J12" s="101"/>
      <c r="K12" s="10"/>
      <c r="L12" s="65"/>
      <c r="M12" s="65"/>
      <c r="N12" s="65"/>
      <c r="O12" s="24"/>
      <c r="P12" s="8"/>
      <c r="Q12" s="24"/>
      <c r="R12" s="24"/>
      <c r="S12" s="2"/>
      <c r="T12" s="2"/>
      <c r="U12" s="2"/>
      <c r="V12" s="24"/>
      <c r="W12" s="24"/>
      <c r="X12" s="24"/>
      <c r="Y12" s="2"/>
      <c r="Z12" s="2"/>
      <c r="AA12" s="2"/>
      <c r="AB12" s="2"/>
      <c r="AC12" s="2"/>
      <c r="AD12" s="2"/>
      <c r="AE12" s="2"/>
      <c r="AF12" s="2"/>
      <c r="AG12" s="2"/>
      <c r="AH12" s="2"/>
      <c r="AI12" s="2"/>
      <c r="AJ12" s="2"/>
      <c r="AK12" s="2"/>
      <c r="AL12" s="2"/>
      <c r="AM12" s="2"/>
      <c r="AN12" s="2"/>
      <c r="AO12" s="2"/>
    </row>
    <row x14ac:dyDescent="0.25" r="13" customHeight="1" ht="19.5">
      <c r="A13" s="10" t="s">
        <v>290</v>
      </c>
      <c r="B13" s="101"/>
      <c r="C13" s="101"/>
      <c r="D13" s="101"/>
      <c r="E13" s="101"/>
      <c r="F13" s="102"/>
      <c r="G13" s="101"/>
      <c r="H13" s="101"/>
      <c r="I13" s="102"/>
      <c r="J13" s="101"/>
      <c r="K13" s="10"/>
      <c r="L13" s="104" t="s">
        <v>291</v>
      </c>
      <c r="M13" s="65"/>
      <c r="N13" s="65"/>
      <c r="O13" s="24"/>
      <c r="P13" s="8"/>
      <c r="Q13" s="24"/>
      <c r="R13" s="24"/>
      <c r="S13" s="2"/>
      <c r="T13" s="2"/>
      <c r="U13" s="2"/>
      <c r="V13" s="24"/>
      <c r="W13" s="24"/>
      <c r="X13" s="24"/>
      <c r="Y13" s="2"/>
      <c r="Z13" s="2"/>
      <c r="AA13" s="2"/>
      <c r="AB13" s="2"/>
      <c r="AC13" s="2"/>
      <c r="AD13" s="2"/>
      <c r="AE13" s="2"/>
      <c r="AF13" s="2"/>
      <c r="AG13" s="2"/>
      <c r="AH13" s="2"/>
      <c r="AI13" s="2"/>
      <c r="AJ13" s="2"/>
      <c r="AK13" s="2"/>
      <c r="AL13" s="2"/>
      <c r="AM13" s="2"/>
      <c r="AN13" s="2"/>
      <c r="AO13" s="2"/>
    </row>
    <row x14ac:dyDescent="0.25" r="14" customHeight="1" ht="19.5">
      <c r="A14" s="10" t="s">
        <v>292</v>
      </c>
      <c r="B14" s="101"/>
      <c r="C14" s="101"/>
      <c r="D14" s="101"/>
      <c r="E14" s="101"/>
      <c r="F14" s="102"/>
      <c r="G14" s="101" t="s">
        <v>293</v>
      </c>
      <c r="H14" s="101" t="s">
        <v>294</v>
      </c>
      <c r="I14" s="102"/>
      <c r="J14" s="101"/>
      <c r="K14" s="10"/>
      <c r="L14" s="104" t="s">
        <v>295</v>
      </c>
      <c r="M14" s="65"/>
      <c r="N14" s="65"/>
      <c r="O14" s="65" t="s">
        <v>296</v>
      </c>
      <c r="P14" s="8"/>
      <c r="Q14" s="24"/>
      <c r="R14" s="24"/>
      <c r="S14" s="2"/>
      <c r="T14" s="2"/>
      <c r="U14" s="2"/>
      <c r="V14" s="24"/>
      <c r="W14" s="24"/>
      <c r="X14" s="24"/>
      <c r="Y14" s="2"/>
      <c r="Z14" s="2"/>
      <c r="AA14" s="2"/>
      <c r="AB14" s="2"/>
      <c r="AC14" s="2"/>
      <c r="AD14" s="2"/>
      <c r="AE14" s="2"/>
      <c r="AF14" s="2"/>
      <c r="AG14" s="2"/>
      <c r="AH14" s="2"/>
      <c r="AI14" s="2"/>
      <c r="AJ14" s="2"/>
      <c r="AK14" s="2"/>
      <c r="AL14" s="2"/>
      <c r="AM14" s="2"/>
      <c r="AN14" s="2"/>
      <c r="AO14" s="2"/>
    </row>
    <row x14ac:dyDescent="0.25" r="15" customHeight="1" ht="19.5">
      <c r="A15" s="10" t="s">
        <v>297</v>
      </c>
      <c r="B15" s="65"/>
      <c r="C15" s="65"/>
      <c r="D15" s="65"/>
      <c r="E15" s="65"/>
      <c r="F15" s="11"/>
      <c r="G15" s="65"/>
      <c r="H15" s="65"/>
      <c r="I15" s="102"/>
      <c r="J15" s="101"/>
      <c r="K15" s="10"/>
      <c r="L15" s="104" t="s">
        <v>298</v>
      </c>
      <c r="M15" s="65"/>
      <c r="N15" s="65"/>
      <c r="O15" s="24"/>
      <c r="P15" s="8"/>
      <c r="Q15" s="24"/>
      <c r="R15" s="24"/>
      <c r="S15" s="2"/>
      <c r="T15" s="2"/>
      <c r="U15" s="2"/>
      <c r="V15" s="24"/>
      <c r="W15" s="24"/>
      <c r="X15" s="24"/>
      <c r="Y15" s="2"/>
      <c r="Z15" s="2"/>
      <c r="AA15" s="2"/>
      <c r="AB15" s="2"/>
      <c r="AC15" s="2"/>
      <c r="AD15" s="2"/>
      <c r="AE15" s="2"/>
      <c r="AF15" s="2"/>
      <c r="AG15" s="2"/>
      <c r="AH15" s="2"/>
      <c r="AI15" s="2"/>
      <c r="AJ15" s="2"/>
      <c r="AK15" s="2"/>
      <c r="AL15" s="2"/>
      <c r="AM15" s="2"/>
      <c r="AN15" s="2"/>
      <c r="AO15" s="2"/>
    </row>
    <row x14ac:dyDescent="0.25" r="16" customHeight="1" ht="18.75">
      <c r="A16" s="93"/>
      <c r="B16" s="99"/>
      <c r="C16" s="99"/>
      <c r="D16" s="99"/>
      <c r="E16" s="99"/>
      <c r="F16" s="100"/>
      <c r="G16" s="24"/>
      <c r="H16" s="24"/>
      <c r="I16" s="102"/>
      <c r="J16" s="101"/>
      <c r="K16" s="10"/>
      <c r="L16" s="24"/>
      <c r="M16" s="24"/>
      <c r="N16" s="24"/>
      <c r="O16" s="24"/>
      <c r="P16" s="8"/>
      <c r="Q16" s="24"/>
      <c r="R16" s="24"/>
      <c r="S16" s="2"/>
      <c r="T16" s="2"/>
      <c r="U16" s="2"/>
      <c r="V16" s="24"/>
      <c r="W16" s="24"/>
      <c r="X16" s="24"/>
      <c r="Y16" s="2"/>
      <c r="Z16" s="2"/>
      <c r="AA16" s="2"/>
      <c r="AB16" s="2"/>
      <c r="AC16" s="2"/>
      <c r="AD16" s="2"/>
      <c r="AE16" s="2"/>
      <c r="AF16" s="2"/>
      <c r="AG16" s="2"/>
      <c r="AH16" s="2"/>
      <c r="AI16" s="2"/>
      <c r="AJ16" s="2"/>
      <c r="AK16" s="2"/>
      <c r="AL16" s="2"/>
      <c r="AM16" s="2"/>
      <c r="AN16" s="2"/>
      <c r="AO16" s="2"/>
    </row>
    <row x14ac:dyDescent="0.25" r="17" customHeight="1" ht="18.75">
      <c r="A17" s="93"/>
      <c r="B17" s="99"/>
      <c r="C17" s="99"/>
      <c r="D17" s="99"/>
      <c r="E17" s="99"/>
      <c r="F17" s="100"/>
      <c r="G17" s="24"/>
      <c r="H17" s="24"/>
      <c r="I17" s="102"/>
      <c r="J17" s="101"/>
      <c r="K17" s="10"/>
      <c r="L17" s="24"/>
      <c r="M17" s="24"/>
      <c r="N17" s="24"/>
      <c r="O17" s="24"/>
      <c r="P17" s="8"/>
      <c r="Q17" s="24"/>
      <c r="R17" s="24"/>
      <c r="S17" s="2"/>
      <c r="T17" s="2"/>
      <c r="U17" s="2"/>
      <c r="V17" s="24"/>
      <c r="W17" s="24"/>
      <c r="X17" s="24"/>
      <c r="Y17" s="2"/>
      <c r="Z17" s="2"/>
      <c r="AA17" s="2"/>
      <c r="AB17" s="2"/>
      <c r="AC17" s="2"/>
      <c r="AD17" s="2"/>
      <c r="AE17" s="2"/>
      <c r="AF17" s="2"/>
      <c r="AG17" s="2"/>
      <c r="AH17" s="2"/>
      <c r="AI17" s="2"/>
      <c r="AJ17" s="2"/>
      <c r="AK17" s="2"/>
      <c r="AL17" s="2"/>
      <c r="AM17" s="2"/>
      <c r="AN17" s="2"/>
      <c r="AO17" s="2"/>
    </row>
    <row x14ac:dyDescent="0.25" r="18" customHeight="1" ht="18.75">
      <c r="A18" s="14" t="s">
        <v>40</v>
      </c>
      <c r="B18" s="99"/>
      <c r="C18" s="99"/>
      <c r="D18" s="99"/>
      <c r="E18" s="99"/>
      <c r="F18" s="100"/>
      <c r="G18" s="24"/>
      <c r="H18" s="24"/>
      <c r="I18" s="102"/>
      <c r="J18" s="101"/>
      <c r="K18" s="10"/>
      <c r="L18" s="24"/>
      <c r="M18" s="24"/>
      <c r="N18" s="24"/>
      <c r="O18" s="24"/>
      <c r="P18" s="8"/>
      <c r="Q18" s="24"/>
      <c r="R18" s="24"/>
      <c r="S18" s="2"/>
      <c r="T18" s="2"/>
      <c r="U18" s="2"/>
      <c r="V18" s="24"/>
      <c r="W18" s="24"/>
      <c r="X18" s="24"/>
      <c r="Y18" s="2"/>
      <c r="Z18" s="2"/>
      <c r="AA18" s="2"/>
      <c r="AB18" s="2"/>
      <c r="AC18" s="2"/>
      <c r="AD18" s="2"/>
      <c r="AE18" s="2"/>
      <c r="AF18" s="2"/>
      <c r="AG18" s="2"/>
      <c r="AH18" s="2"/>
      <c r="AI18" s="2"/>
      <c r="AJ18" s="2"/>
      <c r="AK18" s="2"/>
      <c r="AL18" s="2"/>
      <c r="AM18" s="2"/>
      <c r="AN18" s="2"/>
      <c r="AO18" s="2"/>
    </row>
    <row x14ac:dyDescent="0.25" r="19" customHeight="1" ht="18.75">
      <c r="A19" s="10" t="s">
        <v>29</v>
      </c>
      <c r="B19" s="101" t="s">
        <v>255</v>
      </c>
      <c r="C19" s="101" t="s">
        <v>256</v>
      </c>
      <c r="D19" s="101" t="s">
        <v>257</v>
      </c>
      <c r="E19" s="101" t="s">
        <v>258</v>
      </c>
      <c r="F19" s="102" t="s">
        <v>135</v>
      </c>
      <c r="G19" s="101" t="s">
        <v>259</v>
      </c>
      <c r="H19" s="101" t="s">
        <v>260</v>
      </c>
      <c r="I19" s="102" t="s">
        <v>261</v>
      </c>
      <c r="J19" s="101"/>
      <c r="K19" s="10"/>
      <c r="L19" s="24"/>
      <c r="M19" s="24"/>
      <c r="N19" s="24"/>
      <c r="O19" s="24"/>
      <c r="P19" s="8"/>
      <c r="Q19" s="24"/>
      <c r="R19" s="24"/>
      <c r="S19" s="2"/>
      <c r="T19" s="2"/>
      <c r="U19" s="2"/>
      <c r="V19" s="24"/>
      <c r="W19" s="24"/>
      <c r="X19" s="24"/>
      <c r="Y19" s="2"/>
      <c r="Z19" s="2"/>
      <c r="AA19" s="2"/>
      <c r="AB19" s="2"/>
      <c r="AC19" s="2"/>
      <c r="AD19" s="2"/>
      <c r="AE19" s="2"/>
      <c r="AF19" s="2"/>
      <c r="AG19" s="2"/>
      <c r="AH19" s="2"/>
      <c r="AI19" s="2"/>
      <c r="AJ19" s="2"/>
      <c r="AK19" s="2"/>
      <c r="AL19" s="2"/>
      <c r="AM19" s="2"/>
      <c r="AN19" s="2"/>
      <c r="AO19" s="2"/>
    </row>
    <row x14ac:dyDescent="0.25" r="20" customHeight="1" ht="19.5">
      <c r="A20" s="10" t="s">
        <v>41</v>
      </c>
      <c r="B20" s="101">
        <v>1</v>
      </c>
      <c r="C20" s="101">
        <v>1</v>
      </c>
      <c r="D20" s="101">
        <v>1</v>
      </c>
      <c r="E20" s="101">
        <v>3</v>
      </c>
      <c r="F20" s="102"/>
      <c r="G20" s="101" t="s">
        <v>299</v>
      </c>
      <c r="H20" s="101" t="s">
        <v>300</v>
      </c>
      <c r="I20" s="101">
        <v>40934</v>
      </c>
      <c r="J20" s="101" t="s">
        <v>301</v>
      </c>
      <c r="K20" s="10" t="s">
        <v>267</v>
      </c>
      <c r="L20" s="103" t="s">
        <v>302</v>
      </c>
      <c r="M20" s="24"/>
      <c r="N20" s="24"/>
      <c r="O20" s="24"/>
      <c r="P20" s="8"/>
      <c r="Q20" s="24"/>
      <c r="R20" s="24"/>
      <c r="S20" s="2"/>
      <c r="T20" s="2"/>
      <c r="U20" s="2"/>
      <c r="V20" s="24"/>
      <c r="W20" s="24"/>
      <c r="X20" s="24"/>
      <c r="Y20" s="2"/>
      <c r="Z20" s="2"/>
      <c r="AA20" s="2"/>
      <c r="AB20" s="2"/>
      <c r="AC20" s="2"/>
      <c r="AD20" s="2"/>
      <c r="AE20" s="2"/>
      <c r="AF20" s="2"/>
      <c r="AG20" s="2"/>
      <c r="AH20" s="2"/>
      <c r="AI20" s="2"/>
      <c r="AJ20" s="2"/>
      <c r="AK20" s="2"/>
      <c r="AL20" s="2"/>
      <c r="AM20" s="2"/>
      <c r="AN20" s="2"/>
      <c r="AO20" s="2"/>
    </row>
    <row x14ac:dyDescent="0.25" r="21" customHeight="1" ht="19.5">
      <c r="A21" s="10" t="s">
        <v>42</v>
      </c>
      <c r="B21" s="101">
        <v>1</v>
      </c>
      <c r="C21" s="101">
        <v>0</v>
      </c>
      <c r="D21" s="101">
        <v>2</v>
      </c>
      <c r="E21" s="101">
        <v>5</v>
      </c>
      <c r="F21" s="102"/>
      <c r="G21" s="101" t="s">
        <v>303</v>
      </c>
      <c r="H21" s="101" t="s">
        <v>304</v>
      </c>
      <c r="I21" s="101">
        <v>14654</v>
      </c>
      <c r="J21" s="101" t="s">
        <v>305</v>
      </c>
      <c r="K21" s="10" t="s">
        <v>267</v>
      </c>
      <c r="L21" s="103" t="s">
        <v>306</v>
      </c>
      <c r="M21" s="24"/>
      <c r="N21" s="24"/>
      <c r="O21" s="24"/>
      <c r="P21" s="8"/>
      <c r="Q21" s="24"/>
      <c r="R21" s="24"/>
      <c r="S21" s="2"/>
      <c r="T21" s="2"/>
      <c r="U21" s="2"/>
      <c r="V21" s="24"/>
      <c r="W21" s="24"/>
      <c r="X21" s="24"/>
      <c r="Y21" s="2"/>
      <c r="Z21" s="2"/>
      <c r="AA21" s="2"/>
      <c r="AB21" s="2"/>
      <c r="AC21" s="2"/>
      <c r="AD21" s="2"/>
      <c r="AE21" s="2"/>
      <c r="AF21" s="2"/>
      <c r="AG21" s="2"/>
      <c r="AH21" s="2"/>
      <c r="AI21" s="2"/>
      <c r="AJ21" s="2"/>
      <c r="AK21" s="2"/>
      <c r="AL21" s="2"/>
      <c r="AM21" s="2"/>
      <c r="AN21" s="2"/>
      <c r="AO21" s="2"/>
    </row>
    <row x14ac:dyDescent="0.25" r="22" customHeight="1" ht="18.75">
      <c r="A22" s="10" t="s">
        <v>43</v>
      </c>
      <c r="B22" s="101">
        <v>1</v>
      </c>
      <c r="C22" s="101">
        <v>0</v>
      </c>
      <c r="D22" s="101">
        <v>0</v>
      </c>
      <c r="E22" s="101">
        <v>0</v>
      </c>
      <c r="F22" s="102"/>
      <c r="G22" s="101" t="s">
        <v>307</v>
      </c>
      <c r="H22" s="101" t="s">
        <v>308</v>
      </c>
      <c r="I22" s="101">
        <v>914025</v>
      </c>
      <c r="J22" s="101" t="s">
        <v>309</v>
      </c>
      <c r="K22" s="10" t="s">
        <v>310</v>
      </c>
      <c r="L22" s="24"/>
      <c r="M22" s="24"/>
      <c r="N22" s="24"/>
      <c r="O22" s="24"/>
      <c r="P22" s="8"/>
      <c r="Q22" s="24"/>
      <c r="R22" s="24"/>
      <c r="S22" s="2"/>
      <c r="T22" s="2"/>
      <c r="U22" s="2"/>
      <c r="V22" s="24"/>
      <c r="W22" s="24"/>
      <c r="X22" s="24"/>
      <c r="Y22" s="2"/>
      <c r="Z22" s="2"/>
      <c r="AA22" s="2"/>
      <c r="AB22" s="2"/>
      <c r="AC22" s="2"/>
      <c r="AD22" s="2"/>
      <c r="AE22" s="2"/>
      <c r="AF22" s="2"/>
      <c r="AG22" s="2"/>
      <c r="AH22" s="2"/>
      <c r="AI22" s="2"/>
      <c r="AJ22" s="2"/>
      <c r="AK22" s="2"/>
      <c r="AL22" s="2"/>
      <c r="AM22" s="2"/>
      <c r="AN22" s="2"/>
      <c r="AO22" s="2"/>
    </row>
    <row x14ac:dyDescent="0.25" r="23" customHeight="1" ht="18.75">
      <c r="A23" s="10" t="s">
        <v>44</v>
      </c>
      <c r="B23" s="101">
        <v>1</v>
      </c>
      <c r="C23" s="101">
        <v>0</v>
      </c>
      <c r="D23" s="101">
        <v>0</v>
      </c>
      <c r="E23" s="101">
        <v>1</v>
      </c>
      <c r="F23" s="102"/>
      <c r="G23" s="101" t="s">
        <v>311</v>
      </c>
      <c r="H23" s="101" t="s">
        <v>312</v>
      </c>
      <c r="I23" s="101">
        <v>1378262</v>
      </c>
      <c r="J23" s="101" t="s">
        <v>309</v>
      </c>
      <c r="K23" s="10" t="s">
        <v>313</v>
      </c>
      <c r="L23" s="24"/>
      <c r="M23" s="24"/>
      <c r="N23" s="24"/>
      <c r="O23" s="24"/>
      <c r="P23" s="8"/>
      <c r="Q23" s="24"/>
      <c r="R23" s="24"/>
      <c r="S23" s="2"/>
      <c r="T23" s="2"/>
      <c r="U23" s="2"/>
      <c r="V23" s="24"/>
      <c r="W23" s="24"/>
      <c r="X23" s="24"/>
      <c r="Y23" s="2"/>
      <c r="Z23" s="2"/>
      <c r="AA23" s="2"/>
      <c r="AB23" s="2"/>
      <c r="AC23" s="2"/>
      <c r="AD23" s="2"/>
      <c r="AE23" s="2"/>
      <c r="AF23" s="2"/>
      <c r="AG23" s="2"/>
      <c r="AH23" s="2"/>
      <c r="AI23" s="2"/>
      <c r="AJ23" s="2"/>
      <c r="AK23" s="2"/>
      <c r="AL23" s="2"/>
      <c r="AM23" s="2"/>
      <c r="AN23" s="2"/>
      <c r="AO23" s="2"/>
    </row>
    <row x14ac:dyDescent="0.25" r="24" customHeight="1" ht="18.75">
      <c r="A24" s="10" t="s">
        <v>45</v>
      </c>
      <c r="B24" s="101">
        <v>1</v>
      </c>
      <c r="C24" s="101">
        <v>0</v>
      </c>
      <c r="D24" s="101">
        <v>0</v>
      </c>
      <c r="E24" s="101">
        <v>2</v>
      </c>
      <c r="F24" s="102"/>
      <c r="G24" s="101" t="s">
        <v>314</v>
      </c>
      <c r="H24" s="101" t="s">
        <v>315</v>
      </c>
      <c r="I24" s="101">
        <v>171721</v>
      </c>
      <c r="J24" s="101" t="s">
        <v>309</v>
      </c>
      <c r="K24" s="10" t="s">
        <v>316</v>
      </c>
      <c r="L24" s="24"/>
      <c r="M24" s="24"/>
      <c r="N24" s="24"/>
      <c r="O24" s="24"/>
      <c r="P24" s="8"/>
      <c r="Q24" s="24"/>
      <c r="R24" s="24"/>
      <c r="S24" s="2"/>
      <c r="T24" s="2"/>
      <c r="U24" s="2"/>
      <c r="V24" s="24"/>
      <c r="W24" s="24"/>
      <c r="X24" s="24"/>
      <c r="Y24" s="2"/>
      <c r="Z24" s="2"/>
      <c r="AA24" s="2"/>
      <c r="AB24" s="2"/>
      <c r="AC24" s="2"/>
      <c r="AD24" s="2"/>
      <c r="AE24" s="2"/>
      <c r="AF24" s="2"/>
      <c r="AG24" s="2"/>
      <c r="AH24" s="2"/>
      <c r="AI24" s="2"/>
      <c r="AJ24" s="2"/>
      <c r="AK24" s="2"/>
      <c r="AL24" s="2"/>
      <c r="AM24" s="2"/>
      <c r="AN24" s="2"/>
      <c r="AO24" s="2"/>
    </row>
    <row x14ac:dyDescent="0.25" r="25" customHeight="1" ht="18.75">
      <c r="A25" s="10"/>
      <c r="B25" s="101">
        <f>SUM(B20:B24)</f>
      </c>
      <c r="C25" s="101">
        <f>SUM(C20:C24)</f>
      </c>
      <c r="D25" s="101">
        <f>SUM(D20:D24)</f>
      </c>
      <c r="E25" s="101">
        <f>SUM(E20:E24)</f>
      </c>
      <c r="F25" s="102"/>
      <c r="G25" s="101"/>
      <c r="H25" s="101"/>
      <c r="I25" s="102"/>
      <c r="J25" s="101"/>
      <c r="K25" s="10"/>
      <c r="L25" s="24"/>
      <c r="M25" s="24"/>
      <c r="N25" s="24"/>
      <c r="O25" s="24"/>
      <c r="P25" s="8"/>
      <c r="Q25" s="24"/>
      <c r="R25" s="24"/>
      <c r="S25" s="2"/>
      <c r="T25" s="2"/>
      <c r="U25" s="2"/>
      <c r="V25" s="24"/>
      <c r="W25" s="24"/>
      <c r="X25" s="24"/>
      <c r="Y25" s="2"/>
      <c r="Z25" s="2"/>
      <c r="AA25" s="2"/>
      <c r="AB25" s="2"/>
      <c r="AC25" s="2"/>
      <c r="AD25" s="2"/>
      <c r="AE25" s="2"/>
      <c r="AF25" s="2"/>
      <c r="AG25" s="2"/>
      <c r="AH25" s="2"/>
      <c r="AI25" s="2"/>
      <c r="AJ25" s="2"/>
      <c r="AK25" s="2"/>
      <c r="AL25" s="2"/>
      <c r="AM25" s="2"/>
      <c r="AN25" s="2"/>
      <c r="AO25" s="2"/>
    </row>
    <row x14ac:dyDescent="0.25" r="26" customHeight="1" ht="18.75">
      <c r="A26" s="10"/>
      <c r="B26" s="101"/>
      <c r="C26" s="101"/>
      <c r="D26" s="101"/>
      <c r="E26" s="101"/>
      <c r="F26" s="102"/>
      <c r="G26" s="101"/>
      <c r="H26" s="101"/>
      <c r="I26" s="102"/>
      <c r="J26" s="101"/>
      <c r="K26" s="10"/>
      <c r="L26" s="24"/>
      <c r="M26" s="24"/>
      <c r="N26" s="24"/>
      <c r="O26" s="24"/>
      <c r="P26" s="8"/>
      <c r="Q26" s="24"/>
      <c r="R26" s="24"/>
      <c r="S26" s="2"/>
      <c r="T26" s="2"/>
      <c r="U26" s="2"/>
      <c r="V26" s="24"/>
      <c r="W26" s="24"/>
      <c r="X26" s="24"/>
      <c r="Y26" s="2"/>
      <c r="Z26" s="2"/>
      <c r="AA26" s="2"/>
      <c r="AB26" s="2"/>
      <c r="AC26" s="2"/>
      <c r="AD26" s="2"/>
      <c r="AE26" s="2"/>
      <c r="AF26" s="2"/>
      <c r="AG26" s="2"/>
      <c r="AH26" s="2"/>
      <c r="AI26" s="2"/>
      <c r="AJ26" s="2"/>
      <c r="AK26" s="2"/>
      <c r="AL26" s="2"/>
      <c r="AM26" s="2"/>
      <c r="AN26" s="2"/>
      <c r="AO26" s="2"/>
    </row>
    <row x14ac:dyDescent="0.25" r="27" customHeight="1" ht="18.75">
      <c r="A27" s="10" t="s">
        <v>43</v>
      </c>
      <c r="B27" s="101">
        <v>1</v>
      </c>
      <c r="C27" s="101"/>
      <c r="D27" s="101">
        <v>0</v>
      </c>
      <c r="E27" s="101">
        <v>0</v>
      </c>
      <c r="F27" s="102"/>
      <c r="G27" s="101" t="s">
        <v>317</v>
      </c>
      <c r="H27" s="101"/>
      <c r="I27" s="102"/>
      <c r="J27" s="101"/>
      <c r="K27" s="10"/>
      <c r="L27" s="24"/>
      <c r="M27" s="24"/>
      <c r="N27" s="24"/>
      <c r="O27" s="24"/>
      <c r="P27" s="8"/>
      <c r="Q27" s="24"/>
      <c r="R27" s="24"/>
      <c r="S27" s="2"/>
      <c r="T27" s="2"/>
      <c r="U27" s="2"/>
      <c r="V27" s="24"/>
      <c r="W27" s="24"/>
      <c r="X27" s="24"/>
      <c r="Y27" s="2"/>
      <c r="Z27" s="2"/>
      <c r="AA27" s="2"/>
      <c r="AB27" s="2"/>
      <c r="AC27" s="2"/>
      <c r="AD27" s="2"/>
      <c r="AE27" s="2"/>
      <c r="AF27" s="2"/>
      <c r="AG27" s="2"/>
      <c r="AH27" s="2"/>
      <c r="AI27" s="2"/>
      <c r="AJ27" s="2"/>
      <c r="AK27" s="2"/>
      <c r="AL27" s="2"/>
      <c r="AM27" s="2"/>
      <c r="AN27" s="2"/>
      <c r="AO27" s="2"/>
    </row>
    <row x14ac:dyDescent="0.25" r="28" customHeight="1" ht="18.75">
      <c r="A28" s="93"/>
      <c r="B28" s="99"/>
      <c r="C28" s="99"/>
      <c r="D28" s="99"/>
      <c r="E28" s="99"/>
      <c r="F28" s="100"/>
      <c r="G28" s="24"/>
      <c r="H28" s="24"/>
      <c r="I28" s="102"/>
      <c r="J28" s="101"/>
      <c r="K28" s="10"/>
      <c r="L28" s="24"/>
      <c r="M28" s="24"/>
      <c r="N28" s="24"/>
      <c r="O28" s="24"/>
      <c r="P28" s="8"/>
      <c r="Q28" s="24"/>
      <c r="R28" s="24"/>
      <c r="S28" s="2"/>
      <c r="T28" s="2"/>
      <c r="U28" s="2"/>
      <c r="V28" s="24"/>
      <c r="W28" s="24"/>
      <c r="X28" s="24"/>
      <c r="Y28" s="2"/>
      <c r="Z28" s="2"/>
      <c r="AA28" s="2"/>
      <c r="AB28" s="2"/>
      <c r="AC28" s="2"/>
      <c r="AD28" s="2"/>
      <c r="AE28" s="2"/>
      <c r="AF28" s="2"/>
      <c r="AG28" s="2"/>
      <c r="AH28" s="2"/>
      <c r="AI28" s="2"/>
      <c r="AJ28" s="2"/>
      <c r="AK28" s="2"/>
      <c r="AL28" s="2"/>
      <c r="AM28" s="2"/>
      <c r="AN28" s="2"/>
      <c r="AO28" s="2"/>
    </row>
    <row x14ac:dyDescent="0.25" r="29" customHeight="1" ht="18.75">
      <c r="A29" s="15" t="s">
        <v>46</v>
      </c>
      <c r="B29" s="99"/>
      <c r="C29" s="99"/>
      <c r="D29" s="99"/>
      <c r="E29" s="99"/>
      <c r="F29" s="100"/>
      <c r="G29" s="24"/>
      <c r="H29" s="24"/>
      <c r="I29" s="102"/>
      <c r="J29" s="101"/>
      <c r="K29" s="10"/>
      <c r="L29" s="24"/>
      <c r="M29" s="24"/>
      <c r="N29" s="24"/>
      <c r="O29" s="24"/>
      <c r="P29" s="8"/>
      <c r="Q29" s="24"/>
      <c r="R29" s="24"/>
      <c r="S29" s="2"/>
      <c r="T29" s="2"/>
      <c r="U29" s="2"/>
      <c r="V29" s="24"/>
      <c r="W29" s="24"/>
      <c r="X29" s="24"/>
      <c r="Y29" s="2"/>
      <c r="Z29" s="2"/>
      <c r="AA29" s="2"/>
      <c r="AB29" s="2"/>
      <c r="AC29" s="2"/>
      <c r="AD29" s="2"/>
      <c r="AE29" s="2"/>
      <c r="AF29" s="2"/>
      <c r="AG29" s="2"/>
      <c r="AH29" s="2"/>
      <c r="AI29" s="2"/>
      <c r="AJ29" s="2"/>
      <c r="AK29" s="2"/>
      <c r="AL29" s="2"/>
      <c r="AM29" s="2"/>
      <c r="AN29" s="2"/>
      <c r="AO29" s="2"/>
    </row>
    <row x14ac:dyDescent="0.25" r="30" customHeight="1" ht="18.75">
      <c r="A30" s="10" t="s">
        <v>29</v>
      </c>
      <c r="B30" s="101" t="s">
        <v>255</v>
      </c>
      <c r="C30" s="101" t="s">
        <v>256</v>
      </c>
      <c r="D30" s="101" t="s">
        <v>257</v>
      </c>
      <c r="E30" s="101" t="s">
        <v>258</v>
      </c>
      <c r="F30" s="102" t="s">
        <v>135</v>
      </c>
      <c r="G30" s="101" t="s">
        <v>259</v>
      </c>
      <c r="H30" s="101" t="s">
        <v>260</v>
      </c>
      <c r="I30" s="102" t="s">
        <v>261</v>
      </c>
      <c r="J30" s="101"/>
      <c r="K30" s="10"/>
      <c r="L30" s="24"/>
      <c r="M30" s="24"/>
      <c r="N30" s="24"/>
      <c r="O30" s="24"/>
      <c r="P30" s="8"/>
      <c r="Q30" s="24"/>
      <c r="R30" s="24"/>
      <c r="S30" s="2"/>
      <c r="T30" s="2"/>
      <c r="U30" s="2"/>
      <c r="V30" s="24"/>
      <c r="W30" s="24"/>
      <c r="X30" s="24"/>
      <c r="Y30" s="2"/>
      <c r="Z30" s="2"/>
      <c r="AA30" s="2"/>
      <c r="AB30" s="2"/>
      <c r="AC30" s="2"/>
      <c r="AD30" s="2"/>
      <c r="AE30" s="2"/>
      <c r="AF30" s="2"/>
      <c r="AG30" s="2"/>
      <c r="AH30" s="2"/>
      <c r="AI30" s="2"/>
      <c r="AJ30" s="2"/>
      <c r="AK30" s="2"/>
      <c r="AL30" s="2"/>
      <c r="AM30" s="2"/>
      <c r="AN30" s="2"/>
      <c r="AO30" s="2"/>
    </row>
    <row x14ac:dyDescent="0.25" r="31" customHeight="1" ht="18.75">
      <c r="A31" s="10" t="s">
        <v>47</v>
      </c>
      <c r="B31" s="101">
        <v>1</v>
      </c>
      <c r="C31" s="101">
        <v>0</v>
      </c>
      <c r="D31" s="101">
        <v>1</v>
      </c>
      <c r="E31" s="101">
        <v>0</v>
      </c>
      <c r="F31" s="102"/>
      <c r="G31" s="101" t="s">
        <v>318</v>
      </c>
      <c r="H31" s="101" t="s">
        <v>319</v>
      </c>
      <c r="I31" s="101">
        <v>179723</v>
      </c>
      <c r="J31" s="101" t="s">
        <v>320</v>
      </c>
      <c r="K31" s="10" t="s">
        <v>321</v>
      </c>
      <c r="L31" s="103" t="s">
        <v>322</v>
      </c>
      <c r="M31" s="65" t="s">
        <v>323</v>
      </c>
      <c r="N31" s="65"/>
      <c r="O31" s="24"/>
      <c r="P31" s="8"/>
      <c r="Q31" s="24"/>
      <c r="R31" s="24"/>
      <c r="S31" s="2"/>
      <c r="T31" s="2"/>
      <c r="U31" s="2"/>
      <c r="V31" s="24"/>
      <c r="W31" s="24"/>
      <c r="X31" s="24"/>
      <c r="Y31" s="2"/>
      <c r="Z31" s="2"/>
      <c r="AA31" s="2"/>
      <c r="AB31" s="2"/>
      <c r="AC31" s="2"/>
      <c r="AD31" s="2"/>
      <c r="AE31" s="2"/>
      <c r="AF31" s="2"/>
      <c r="AG31" s="2"/>
      <c r="AH31" s="2"/>
      <c r="AI31" s="2"/>
      <c r="AJ31" s="2"/>
      <c r="AK31" s="2"/>
      <c r="AL31" s="2"/>
      <c r="AM31" s="2"/>
      <c r="AN31" s="2"/>
      <c r="AO31" s="2"/>
    </row>
    <row x14ac:dyDescent="0.25" r="32" customHeight="1" ht="18.75">
      <c r="A32" s="10" t="s">
        <v>48</v>
      </c>
      <c r="B32" s="101">
        <v>1</v>
      </c>
      <c r="C32" s="101">
        <v>0</v>
      </c>
      <c r="D32" s="101">
        <v>0</v>
      </c>
      <c r="E32" s="101">
        <v>0</v>
      </c>
      <c r="F32" s="102"/>
      <c r="G32" s="101" t="s">
        <v>324</v>
      </c>
      <c r="H32" s="101" t="s">
        <v>325</v>
      </c>
      <c r="I32" s="101">
        <v>2130</v>
      </c>
      <c r="J32" s="101" t="s">
        <v>309</v>
      </c>
      <c r="K32" s="10" t="s">
        <v>326</v>
      </c>
      <c r="L32" s="103" t="s">
        <v>327</v>
      </c>
      <c r="M32" s="24"/>
      <c r="N32" s="24"/>
      <c r="O32" s="24"/>
      <c r="P32" s="8"/>
      <c r="Q32" s="24"/>
      <c r="R32" s="24"/>
      <c r="S32" s="2"/>
      <c r="T32" s="2"/>
      <c r="U32" s="2"/>
      <c r="V32" s="24"/>
      <c r="W32" s="24"/>
      <c r="X32" s="24"/>
      <c r="Y32" s="2"/>
      <c r="Z32" s="2"/>
      <c r="AA32" s="2"/>
      <c r="AB32" s="2"/>
      <c r="AC32" s="2"/>
      <c r="AD32" s="2"/>
      <c r="AE32" s="2"/>
      <c r="AF32" s="2"/>
      <c r="AG32" s="2"/>
      <c r="AH32" s="2"/>
      <c r="AI32" s="2"/>
      <c r="AJ32" s="2"/>
      <c r="AK32" s="2"/>
      <c r="AL32" s="2"/>
      <c r="AM32" s="2"/>
      <c r="AN32" s="2"/>
      <c r="AO32" s="2"/>
    </row>
    <row x14ac:dyDescent="0.25" r="33" customHeight="1" ht="18.75">
      <c r="A33" s="10" t="s">
        <v>49</v>
      </c>
      <c r="B33" s="101">
        <v>1</v>
      </c>
      <c r="C33" s="101">
        <v>0</v>
      </c>
      <c r="D33" s="101">
        <v>0</v>
      </c>
      <c r="E33" s="101">
        <v>0</v>
      </c>
      <c r="F33" s="102"/>
      <c r="G33" s="101" t="s">
        <v>328</v>
      </c>
      <c r="H33" s="101" t="s">
        <v>329</v>
      </c>
      <c r="I33" s="101">
        <v>71080</v>
      </c>
      <c r="J33" s="101" t="s">
        <v>309</v>
      </c>
      <c r="K33" s="10" t="s">
        <v>330</v>
      </c>
      <c r="L33" s="103" t="s">
        <v>331</v>
      </c>
      <c r="M33" s="24"/>
      <c r="N33" s="24"/>
      <c r="O33" s="24"/>
      <c r="P33" s="8"/>
      <c r="Q33" s="24"/>
      <c r="R33" s="24"/>
      <c r="S33" s="2"/>
      <c r="T33" s="2"/>
      <c r="U33" s="2"/>
      <c r="V33" s="24"/>
      <c r="W33" s="24"/>
      <c r="X33" s="24"/>
      <c r="Y33" s="2"/>
      <c r="Z33" s="2"/>
      <c r="AA33" s="2"/>
      <c r="AB33" s="2"/>
      <c r="AC33" s="2"/>
      <c r="AD33" s="2"/>
      <c r="AE33" s="2"/>
      <c r="AF33" s="2"/>
      <c r="AG33" s="2"/>
      <c r="AH33" s="2"/>
      <c r="AI33" s="2"/>
      <c r="AJ33" s="2"/>
      <c r="AK33" s="2"/>
      <c r="AL33" s="2"/>
      <c r="AM33" s="2"/>
      <c r="AN33" s="2"/>
      <c r="AO33" s="2"/>
    </row>
    <row x14ac:dyDescent="0.25" r="34" customHeight="1" ht="18.75">
      <c r="A34" s="10" t="s">
        <v>50</v>
      </c>
      <c r="B34" s="101">
        <v>1</v>
      </c>
      <c r="C34" s="101">
        <v>0</v>
      </c>
      <c r="D34" s="101">
        <v>0</v>
      </c>
      <c r="E34" s="101">
        <v>0</v>
      </c>
      <c r="F34" s="102"/>
      <c r="G34" s="101" t="s">
        <v>332</v>
      </c>
      <c r="H34" s="101" t="s">
        <v>333</v>
      </c>
      <c r="I34" s="101">
        <v>3214</v>
      </c>
      <c r="J34" s="101" t="s">
        <v>334</v>
      </c>
      <c r="K34" s="10" t="s">
        <v>267</v>
      </c>
      <c r="L34" s="103" t="s">
        <v>335</v>
      </c>
      <c r="M34" s="24"/>
      <c r="N34" s="24"/>
      <c r="O34" s="24"/>
      <c r="P34" s="8"/>
      <c r="Q34" s="24"/>
      <c r="R34" s="24"/>
      <c r="S34" s="2"/>
      <c r="T34" s="2"/>
      <c r="U34" s="2"/>
      <c r="V34" s="24"/>
      <c r="W34" s="24"/>
      <c r="X34" s="24"/>
      <c r="Y34" s="2"/>
      <c r="Z34" s="2"/>
      <c r="AA34" s="2"/>
      <c r="AB34" s="2"/>
      <c r="AC34" s="2"/>
      <c r="AD34" s="2"/>
      <c r="AE34" s="2"/>
      <c r="AF34" s="2"/>
      <c r="AG34" s="2"/>
      <c r="AH34" s="2"/>
      <c r="AI34" s="2"/>
      <c r="AJ34" s="2"/>
      <c r="AK34" s="2"/>
      <c r="AL34" s="2"/>
      <c r="AM34" s="2"/>
      <c r="AN34" s="2"/>
      <c r="AO34" s="2"/>
    </row>
    <row x14ac:dyDescent="0.25" r="35" customHeight="1" ht="18.75">
      <c r="A35" s="10" t="s">
        <v>51</v>
      </c>
      <c r="B35" s="101">
        <v>1</v>
      </c>
      <c r="C35" s="101">
        <v>1</v>
      </c>
      <c r="D35" s="101">
        <v>0</v>
      </c>
      <c r="E35" s="101">
        <v>9</v>
      </c>
      <c r="F35" s="102"/>
      <c r="G35" s="101" t="s">
        <v>336</v>
      </c>
      <c r="H35" s="101"/>
      <c r="I35" s="101">
        <v>220359</v>
      </c>
      <c r="J35" s="101" t="s">
        <v>337</v>
      </c>
      <c r="K35" s="10" t="s">
        <v>338</v>
      </c>
      <c r="L35" s="103" t="s">
        <v>339</v>
      </c>
      <c r="M35" s="24"/>
      <c r="N35" s="24"/>
      <c r="O35" s="24"/>
      <c r="P35" s="8"/>
      <c r="Q35" s="24"/>
      <c r="R35" s="24"/>
      <c r="S35" s="2"/>
      <c r="T35" s="2"/>
      <c r="U35" s="2"/>
      <c r="V35" s="24"/>
      <c r="W35" s="24"/>
      <c r="X35" s="24"/>
      <c r="Y35" s="2"/>
      <c r="Z35" s="2"/>
      <c r="AA35" s="2"/>
      <c r="AB35" s="2"/>
      <c r="AC35" s="2"/>
      <c r="AD35" s="2"/>
      <c r="AE35" s="2"/>
      <c r="AF35" s="2"/>
      <c r="AG35" s="2"/>
      <c r="AH35" s="2"/>
      <c r="AI35" s="2"/>
      <c r="AJ35" s="2"/>
      <c r="AK35" s="2"/>
      <c r="AL35" s="2"/>
      <c r="AM35" s="2"/>
      <c r="AN35" s="2"/>
      <c r="AO35" s="2"/>
    </row>
    <row x14ac:dyDescent="0.25" r="36" customHeight="1" ht="18.75">
      <c r="A36" s="10"/>
      <c r="B36" s="101">
        <f>SUM(B31:B35)</f>
      </c>
      <c r="C36" s="101">
        <f>SUM(C31:C35)</f>
      </c>
      <c r="D36" s="101">
        <f>SUM(D31:D35)</f>
      </c>
      <c r="E36" s="101">
        <f>SUM(E31:E35)</f>
      </c>
      <c r="F36" s="102"/>
      <c r="G36" s="101"/>
      <c r="H36" s="101"/>
      <c r="I36" s="102"/>
      <c r="J36" s="101"/>
      <c r="K36" s="10"/>
      <c r="L36" s="65"/>
      <c r="M36" s="65" t="s">
        <v>340</v>
      </c>
      <c r="N36" s="24"/>
      <c r="O36" s="24"/>
      <c r="P36" s="8"/>
      <c r="Q36" s="24"/>
      <c r="R36" s="24"/>
      <c r="S36" s="2"/>
      <c r="T36" s="2"/>
      <c r="U36" s="2"/>
      <c r="V36" s="24"/>
      <c r="W36" s="24"/>
      <c r="X36" s="24"/>
      <c r="Y36" s="2"/>
      <c r="Z36" s="2"/>
      <c r="AA36" s="2"/>
      <c r="AB36" s="2"/>
      <c r="AC36" s="2"/>
      <c r="AD36" s="2"/>
      <c r="AE36" s="2"/>
      <c r="AF36" s="2"/>
      <c r="AG36" s="2"/>
      <c r="AH36" s="2"/>
      <c r="AI36" s="2"/>
      <c r="AJ36" s="2"/>
      <c r="AK36" s="2"/>
      <c r="AL36" s="2"/>
      <c r="AM36" s="2"/>
      <c r="AN36" s="2"/>
      <c r="AO36" s="2"/>
    </row>
    <row x14ac:dyDescent="0.25" r="37" customHeight="1" ht="18.75">
      <c r="A37" s="10"/>
      <c r="B37" s="101"/>
      <c r="C37" s="101"/>
      <c r="D37" s="101"/>
      <c r="E37" s="101"/>
      <c r="F37" s="102"/>
      <c r="G37" s="101"/>
      <c r="H37" s="101"/>
      <c r="I37" s="102"/>
      <c r="J37" s="101"/>
      <c r="K37" s="10"/>
      <c r="L37" s="65"/>
      <c r="M37" s="24"/>
      <c r="N37" s="24"/>
      <c r="O37" s="24"/>
      <c r="P37" s="8"/>
      <c r="Q37" s="24"/>
      <c r="R37" s="24"/>
      <c r="S37" s="2"/>
      <c r="T37" s="2"/>
      <c r="U37" s="2"/>
      <c r="V37" s="24"/>
      <c r="W37" s="24"/>
      <c r="X37" s="24"/>
      <c r="Y37" s="2"/>
      <c r="Z37" s="2"/>
      <c r="AA37" s="2"/>
      <c r="AB37" s="2"/>
      <c r="AC37" s="2"/>
      <c r="AD37" s="2"/>
      <c r="AE37" s="2"/>
      <c r="AF37" s="2"/>
      <c r="AG37" s="2"/>
      <c r="AH37" s="2"/>
      <c r="AI37" s="2"/>
      <c r="AJ37" s="2"/>
      <c r="AK37" s="2"/>
      <c r="AL37" s="2"/>
      <c r="AM37" s="2"/>
      <c r="AN37" s="2"/>
      <c r="AO37" s="2"/>
    </row>
    <row x14ac:dyDescent="0.25" r="38" customHeight="1" ht="18.75">
      <c r="A38" s="10" t="s">
        <v>80</v>
      </c>
      <c r="B38" s="101"/>
      <c r="C38" s="101"/>
      <c r="D38" s="101"/>
      <c r="E38" s="101"/>
      <c r="F38" s="102"/>
      <c r="G38" s="101" t="s">
        <v>341</v>
      </c>
      <c r="H38" s="101"/>
      <c r="I38" s="102"/>
      <c r="J38" s="101"/>
      <c r="K38" s="10"/>
      <c r="L38" s="104" t="s">
        <v>342</v>
      </c>
      <c r="M38" s="65"/>
      <c r="N38" s="24"/>
      <c r="O38" s="24"/>
      <c r="P38" s="8"/>
      <c r="Q38" s="24"/>
      <c r="R38" s="24"/>
      <c r="S38" s="2"/>
      <c r="T38" s="2"/>
      <c r="U38" s="2"/>
      <c r="V38" s="24"/>
      <c r="W38" s="24"/>
      <c r="X38" s="24"/>
      <c r="Y38" s="2"/>
      <c r="Z38" s="2"/>
      <c r="AA38" s="2"/>
      <c r="AB38" s="2"/>
      <c r="AC38" s="2"/>
      <c r="AD38" s="2"/>
      <c r="AE38" s="2"/>
      <c r="AF38" s="2"/>
      <c r="AG38" s="2"/>
      <c r="AH38" s="2"/>
      <c r="AI38" s="2"/>
      <c r="AJ38" s="2"/>
      <c r="AK38" s="2"/>
      <c r="AL38" s="2"/>
      <c r="AM38" s="2"/>
      <c r="AN38" s="2"/>
      <c r="AO38" s="2"/>
    </row>
    <row x14ac:dyDescent="0.25" r="39" customHeight="1" ht="18.75">
      <c r="A39" s="93"/>
      <c r="B39" s="99"/>
      <c r="C39" s="99"/>
      <c r="D39" s="99"/>
      <c r="E39" s="99"/>
      <c r="F39" s="100"/>
      <c r="G39" s="24"/>
      <c r="H39" s="24"/>
      <c r="I39" s="102"/>
      <c r="J39" s="101"/>
      <c r="K39" s="10"/>
      <c r="L39" s="24"/>
      <c r="M39" s="24"/>
      <c r="N39" s="24"/>
      <c r="O39" s="24"/>
      <c r="P39" s="8"/>
      <c r="Q39" s="24"/>
      <c r="R39" s="24"/>
      <c r="S39" s="2"/>
      <c r="T39" s="2"/>
      <c r="U39" s="2"/>
      <c r="V39" s="24"/>
      <c r="W39" s="24"/>
      <c r="X39" s="24"/>
      <c r="Y39" s="2"/>
      <c r="Z39" s="2"/>
      <c r="AA39" s="2"/>
      <c r="AB39" s="2"/>
      <c r="AC39" s="2"/>
      <c r="AD39" s="2"/>
      <c r="AE39" s="2"/>
      <c r="AF39" s="2"/>
      <c r="AG39" s="2"/>
      <c r="AH39" s="2"/>
      <c r="AI39" s="2"/>
      <c r="AJ39" s="2"/>
      <c r="AK39" s="2"/>
      <c r="AL39" s="2"/>
      <c r="AM39" s="2"/>
      <c r="AN39" s="2"/>
      <c r="AO39" s="2"/>
    </row>
    <row x14ac:dyDescent="0.25" r="40" customHeight="1" ht="18.75">
      <c r="A40" s="105" t="s">
        <v>81</v>
      </c>
      <c r="B40" s="106"/>
      <c r="C40" s="106"/>
      <c r="D40" s="107">
        <f>SUM(B10:D10) + SUM(B25:D25) + SUM(B36:D36)</f>
      </c>
      <c r="E40" s="107">
        <f>SUM(E10) + SUM(E25) + SUM(E36)</f>
      </c>
      <c r="F40" s="108"/>
      <c r="G40" s="109">
        <f>D40 / (D40 + E40)</f>
      </c>
      <c r="H40" s="24"/>
      <c r="I40" s="102">
        <f>AVERAGE(I5:I9, I20:I24, I31:I35)</f>
      </c>
      <c r="J40" s="101"/>
      <c r="K40" s="10"/>
      <c r="L40" s="24"/>
      <c r="M40" s="24"/>
      <c r="N40" s="24"/>
      <c r="O40" s="24"/>
      <c r="P40" s="8"/>
      <c r="Q40" s="24"/>
      <c r="R40" s="24"/>
      <c r="S40" s="2"/>
      <c r="T40" s="2"/>
      <c r="U40" s="2"/>
      <c r="V40" s="24"/>
      <c r="W40" s="24"/>
      <c r="X40" s="24"/>
      <c r="Y40" s="2"/>
      <c r="Z40" s="2"/>
      <c r="AA40" s="2"/>
      <c r="AB40" s="2"/>
      <c r="AC40" s="2"/>
      <c r="AD40" s="2"/>
      <c r="AE40" s="2"/>
      <c r="AF40" s="2"/>
      <c r="AG40" s="2"/>
      <c r="AH40" s="2"/>
      <c r="AI40" s="2"/>
      <c r="AJ40" s="2"/>
      <c r="AK40" s="2"/>
      <c r="AL40" s="2"/>
      <c r="AM40" s="2"/>
      <c r="AN40" s="2"/>
      <c r="AO40" s="2"/>
    </row>
    <row x14ac:dyDescent="0.25" r="41" customHeight="1" ht="18.75">
      <c r="A41" s="93"/>
      <c r="B41" s="99"/>
      <c r="C41" s="99"/>
      <c r="D41" s="99"/>
      <c r="E41" s="99"/>
      <c r="F41" s="100"/>
      <c r="G41" s="24"/>
      <c r="H41" s="24"/>
      <c r="I41" s="102"/>
      <c r="J41" s="101"/>
      <c r="K41" s="10"/>
      <c r="L41" s="24"/>
      <c r="M41" s="24"/>
      <c r="N41" s="24"/>
      <c r="O41" s="24"/>
      <c r="P41" s="8"/>
      <c r="Q41" s="24"/>
      <c r="R41" s="24"/>
      <c r="S41" s="2"/>
      <c r="T41" s="2"/>
      <c r="U41" s="2"/>
      <c r="V41" s="24"/>
      <c r="W41" s="24"/>
      <c r="X41" s="24"/>
      <c r="Y41" s="2"/>
      <c r="Z41" s="2"/>
      <c r="AA41" s="2"/>
      <c r="AB41" s="2"/>
      <c r="AC41" s="2"/>
      <c r="AD41" s="2"/>
      <c r="AE41" s="2"/>
      <c r="AF41" s="2"/>
      <c r="AG41" s="2"/>
      <c r="AH41" s="2"/>
      <c r="AI41" s="2"/>
      <c r="AJ41" s="2"/>
      <c r="AK41" s="2"/>
      <c r="AL41" s="2"/>
      <c r="AM41" s="2"/>
      <c r="AN41" s="2"/>
      <c r="AO41" s="2"/>
    </row>
    <row x14ac:dyDescent="0.25" r="42" customHeight="1" ht="18.75">
      <c r="A42" s="93"/>
      <c r="B42" s="99"/>
      <c r="C42" s="99"/>
      <c r="D42" s="99"/>
      <c r="E42" s="99"/>
      <c r="F42" s="100"/>
      <c r="G42" s="24"/>
      <c r="H42" s="24"/>
      <c r="I42" s="102"/>
      <c r="J42" s="101"/>
      <c r="K42" s="10"/>
      <c r="L42" s="24"/>
      <c r="M42" s="24"/>
      <c r="N42" s="24"/>
      <c r="O42" s="24"/>
      <c r="P42" s="8"/>
      <c r="Q42" s="24"/>
      <c r="R42" s="24"/>
      <c r="S42" s="2"/>
      <c r="T42" s="2"/>
      <c r="U42" s="2"/>
      <c r="V42" s="24"/>
      <c r="W42" s="24"/>
      <c r="X42" s="24"/>
      <c r="Y42" s="2"/>
      <c r="Z42" s="2"/>
      <c r="AA42" s="2"/>
      <c r="AB42" s="2"/>
      <c r="AC42" s="2"/>
      <c r="AD42" s="2"/>
      <c r="AE42" s="2"/>
      <c r="AF42" s="2"/>
      <c r="AG42" s="2"/>
      <c r="AH42" s="2"/>
      <c r="AI42" s="2"/>
      <c r="AJ42" s="2"/>
      <c r="AK42" s="2"/>
      <c r="AL42" s="2"/>
      <c r="AM42" s="2"/>
      <c r="AN42" s="2"/>
      <c r="AO42" s="2"/>
    </row>
    <row x14ac:dyDescent="0.25" r="43" customHeight="1" ht="18.75">
      <c r="A43" s="110" t="s">
        <v>343</v>
      </c>
      <c r="B43" s="99"/>
      <c r="C43" s="99"/>
      <c r="D43" s="99"/>
      <c r="E43" s="99"/>
      <c r="F43" s="100"/>
      <c r="G43" s="24"/>
      <c r="H43" s="24"/>
      <c r="I43" s="102"/>
      <c r="J43" s="24"/>
      <c r="K43" s="110" t="s">
        <v>344</v>
      </c>
      <c r="L43" s="24"/>
      <c r="M43" s="24"/>
      <c r="N43" s="24"/>
      <c r="O43" s="24"/>
      <c r="P43" s="8"/>
      <c r="Q43" s="24"/>
      <c r="R43" s="24"/>
      <c r="S43" s="2"/>
      <c r="T43" s="2"/>
      <c r="U43" s="2"/>
      <c r="V43" s="24"/>
      <c r="W43" s="24"/>
      <c r="X43" s="24"/>
      <c r="Y43" s="2"/>
      <c r="Z43" s="2"/>
      <c r="AA43" s="2"/>
      <c r="AB43" s="2"/>
      <c r="AC43" s="2"/>
      <c r="AD43" s="2"/>
      <c r="AE43" s="2"/>
      <c r="AF43" s="2"/>
      <c r="AG43" s="2"/>
      <c r="AH43" s="2"/>
      <c r="AI43" s="2"/>
      <c r="AJ43" s="2"/>
      <c r="AK43" s="2"/>
      <c r="AL43" s="2"/>
      <c r="AM43" s="2"/>
      <c r="AN43" s="2"/>
      <c r="AO43" s="2"/>
    </row>
    <row x14ac:dyDescent="0.25" r="44" customHeight="1" ht="18.75">
      <c r="A44" s="9" t="s">
        <v>28</v>
      </c>
      <c r="B44" s="99"/>
      <c r="C44" s="99"/>
      <c r="D44" s="99"/>
      <c r="E44" s="99"/>
      <c r="F44" s="100"/>
      <c r="G44" s="24"/>
      <c r="H44" s="24"/>
      <c r="I44" s="8"/>
      <c r="J44" s="24"/>
      <c r="K44" s="9" t="s">
        <v>28</v>
      </c>
      <c r="L44" s="24"/>
      <c r="M44" s="24"/>
      <c r="N44" s="24"/>
      <c r="O44" s="24"/>
      <c r="P44" s="8"/>
      <c r="Q44" s="24"/>
      <c r="R44" s="24"/>
      <c r="S44" s="2"/>
      <c r="T44" s="2"/>
      <c r="U44" s="2"/>
      <c r="V44" s="24"/>
      <c r="W44" s="24"/>
      <c r="X44" s="24"/>
      <c r="Y44" s="2"/>
      <c r="Z44" s="2"/>
      <c r="AA44" s="2"/>
      <c r="AB44" s="2"/>
      <c r="AC44" s="2"/>
      <c r="AD44" s="2"/>
      <c r="AE44" s="2"/>
      <c r="AF44" s="2"/>
      <c r="AG44" s="2"/>
      <c r="AH44" s="2"/>
      <c r="AI44" s="2"/>
      <c r="AJ44" s="2"/>
      <c r="AK44" s="2"/>
      <c r="AL44" s="2"/>
      <c r="AM44" s="2"/>
      <c r="AN44" s="2"/>
      <c r="AO44" s="2"/>
    </row>
    <row x14ac:dyDescent="0.25" r="45" customHeight="1" ht="18.75">
      <c r="A45" s="10" t="s">
        <v>29</v>
      </c>
      <c r="B45" s="101" t="s">
        <v>255</v>
      </c>
      <c r="C45" s="101" t="s">
        <v>256</v>
      </c>
      <c r="D45" s="101" t="s">
        <v>257</v>
      </c>
      <c r="E45" s="101" t="s">
        <v>258</v>
      </c>
      <c r="F45" s="102" t="s">
        <v>135</v>
      </c>
      <c r="G45" s="101" t="s">
        <v>345</v>
      </c>
      <c r="H45" s="101" t="s">
        <v>346</v>
      </c>
      <c r="I45" s="8"/>
      <c r="J45" s="24"/>
      <c r="K45" s="10" t="s">
        <v>29</v>
      </c>
      <c r="L45" s="101" t="s">
        <v>255</v>
      </c>
      <c r="M45" s="101" t="s">
        <v>256</v>
      </c>
      <c r="N45" s="101" t="s">
        <v>257</v>
      </c>
      <c r="O45" s="101" t="s">
        <v>258</v>
      </c>
      <c r="P45" s="102" t="s">
        <v>135</v>
      </c>
      <c r="Q45" s="101" t="s">
        <v>259</v>
      </c>
      <c r="R45" s="101" t="s">
        <v>260</v>
      </c>
      <c r="S45" s="2"/>
      <c r="T45" s="2"/>
      <c r="U45" s="2"/>
      <c r="V45" s="24"/>
      <c r="W45" s="24"/>
      <c r="X45" s="24"/>
      <c r="Y45" s="2"/>
      <c r="Z45" s="2"/>
      <c r="AA45" s="2"/>
      <c r="AB45" s="2"/>
      <c r="AC45" s="2"/>
      <c r="AD45" s="2"/>
      <c r="AE45" s="2"/>
      <c r="AF45" s="2"/>
      <c r="AG45" s="2"/>
      <c r="AH45" s="2"/>
      <c r="AI45" s="2"/>
      <c r="AJ45" s="2"/>
      <c r="AK45" s="2"/>
      <c r="AL45" s="2"/>
      <c r="AM45" s="2"/>
      <c r="AN45" s="2"/>
      <c r="AO45" s="2"/>
    </row>
    <row x14ac:dyDescent="0.25" r="46" customHeight="1" ht="18.75">
      <c r="A46" s="10" t="s">
        <v>35</v>
      </c>
      <c r="B46" s="101">
        <v>1</v>
      </c>
      <c r="C46" s="101">
        <v>0</v>
      </c>
      <c r="D46" s="101">
        <v>3</v>
      </c>
      <c r="E46" s="101">
        <v>2</v>
      </c>
      <c r="F46" s="102"/>
      <c r="G46" s="101">
        <v>0</v>
      </c>
      <c r="H46" s="101">
        <v>8</v>
      </c>
      <c r="I46" s="8"/>
      <c r="J46" s="65" t="s">
        <v>347</v>
      </c>
      <c r="K46" s="10" t="s">
        <v>35</v>
      </c>
      <c r="L46" s="101">
        <v>1</v>
      </c>
      <c r="M46" s="101">
        <v>0</v>
      </c>
      <c r="N46" s="101">
        <v>3</v>
      </c>
      <c r="O46" s="101">
        <v>7</v>
      </c>
      <c r="P46" s="11"/>
      <c r="Q46" s="101" t="s">
        <v>264</v>
      </c>
      <c r="R46" s="101" t="s">
        <v>265</v>
      </c>
      <c r="S46" s="2"/>
      <c r="T46" s="2"/>
      <c r="U46" s="2"/>
      <c r="V46" s="24"/>
      <c r="W46" s="24"/>
      <c r="X46" s="24"/>
      <c r="Y46" s="2"/>
      <c r="Z46" s="2"/>
      <c r="AA46" s="2"/>
      <c r="AB46" s="2"/>
      <c r="AC46" s="2"/>
      <c r="AD46" s="2"/>
      <c r="AE46" s="2"/>
      <c r="AF46" s="2"/>
      <c r="AG46" s="2"/>
      <c r="AH46" s="2"/>
      <c r="AI46" s="2"/>
      <c r="AJ46" s="2"/>
      <c r="AK46" s="2"/>
      <c r="AL46" s="2"/>
      <c r="AM46" s="2"/>
      <c r="AN46" s="2"/>
      <c r="AO46" s="2"/>
    </row>
    <row x14ac:dyDescent="0.25" r="47" customHeight="1" ht="18.75">
      <c r="A47" s="10" t="s">
        <v>36</v>
      </c>
      <c r="B47" s="101">
        <v>7</v>
      </c>
      <c r="C47" s="101">
        <v>0</v>
      </c>
      <c r="D47" s="101">
        <v>0</v>
      </c>
      <c r="E47" s="101">
        <v>0</v>
      </c>
      <c r="F47" s="102"/>
      <c r="G47" s="101">
        <v>4</v>
      </c>
      <c r="H47" s="101">
        <v>3</v>
      </c>
      <c r="I47" s="8"/>
      <c r="J47" s="101">
        <f>E5 - E46</f>
      </c>
      <c r="K47" s="10" t="s">
        <v>36</v>
      </c>
      <c r="L47" s="101">
        <v>4</v>
      </c>
      <c r="M47" s="101">
        <v>0</v>
      </c>
      <c r="N47" s="101">
        <v>0</v>
      </c>
      <c r="O47" s="101">
        <v>7</v>
      </c>
      <c r="P47" s="11"/>
      <c r="Q47" s="101" t="s">
        <v>269</v>
      </c>
      <c r="R47" s="101" t="s">
        <v>270</v>
      </c>
      <c r="S47" s="2"/>
      <c r="T47" s="2"/>
      <c r="U47" s="2"/>
      <c r="V47" s="24"/>
      <c r="W47" s="24"/>
      <c r="X47" s="24"/>
      <c r="Y47" s="2"/>
      <c r="Z47" s="2"/>
      <c r="AA47" s="2"/>
      <c r="AB47" s="2"/>
      <c r="AC47" s="2"/>
      <c r="AD47" s="2"/>
      <c r="AE47" s="2"/>
      <c r="AF47" s="2"/>
      <c r="AG47" s="2"/>
      <c r="AH47" s="2"/>
      <c r="AI47" s="2"/>
      <c r="AJ47" s="2"/>
      <c r="AK47" s="2"/>
      <c r="AL47" s="2"/>
      <c r="AM47" s="2"/>
      <c r="AN47" s="2"/>
      <c r="AO47" s="2"/>
    </row>
    <row x14ac:dyDescent="0.25" r="48" customHeight="1" ht="18.75">
      <c r="A48" s="10" t="s">
        <v>37</v>
      </c>
      <c r="B48" s="101">
        <v>1</v>
      </c>
      <c r="C48" s="101">
        <v>1</v>
      </c>
      <c r="D48" s="101">
        <v>0</v>
      </c>
      <c r="E48" s="101">
        <v>4</v>
      </c>
      <c r="F48" s="102"/>
      <c r="G48" s="101">
        <v>1</v>
      </c>
      <c r="H48" s="101">
        <v>1</v>
      </c>
      <c r="I48" s="8"/>
      <c r="J48" s="101">
        <f>E6 - E47</f>
      </c>
      <c r="K48" s="10" t="s">
        <v>37</v>
      </c>
      <c r="L48" s="101">
        <v>0</v>
      </c>
      <c r="M48" s="101">
        <v>0</v>
      </c>
      <c r="N48" s="101">
        <v>0</v>
      </c>
      <c r="O48" s="101">
        <v>6</v>
      </c>
      <c r="P48" s="11"/>
      <c r="Q48" s="101">
        <v>4700822</v>
      </c>
      <c r="R48" s="101" t="s">
        <v>274</v>
      </c>
      <c r="S48" s="2"/>
      <c r="T48" s="2"/>
      <c r="U48" s="2"/>
      <c r="V48" s="24"/>
      <c r="W48" s="24"/>
      <c r="X48" s="24"/>
      <c r="Y48" s="2"/>
      <c r="Z48" s="2"/>
      <c r="AA48" s="2"/>
      <c r="AB48" s="2"/>
      <c r="AC48" s="2"/>
      <c r="AD48" s="2"/>
      <c r="AE48" s="2"/>
      <c r="AF48" s="2"/>
      <c r="AG48" s="2"/>
      <c r="AH48" s="2"/>
      <c r="AI48" s="2"/>
      <c r="AJ48" s="2"/>
      <c r="AK48" s="2"/>
      <c r="AL48" s="2"/>
      <c r="AM48" s="2"/>
      <c r="AN48" s="2"/>
      <c r="AO48" s="2"/>
    </row>
    <row x14ac:dyDescent="0.25" r="49" customHeight="1" ht="18.75">
      <c r="A49" s="10" t="s">
        <v>38</v>
      </c>
      <c r="B49" s="101">
        <v>1</v>
      </c>
      <c r="C49" s="101">
        <v>0</v>
      </c>
      <c r="D49" s="101">
        <v>0</v>
      </c>
      <c r="E49" s="101">
        <v>4</v>
      </c>
      <c r="F49" s="102"/>
      <c r="G49" s="101">
        <v>0</v>
      </c>
      <c r="H49" s="101">
        <v>1</v>
      </c>
      <c r="I49" s="8"/>
      <c r="J49" s="101">
        <f>E7 - E48</f>
      </c>
      <c r="K49" s="10" t="s">
        <v>38</v>
      </c>
      <c r="L49" s="101">
        <v>0</v>
      </c>
      <c r="M49" s="101">
        <v>0</v>
      </c>
      <c r="N49" s="101">
        <v>0</v>
      </c>
      <c r="O49" s="101">
        <v>0</v>
      </c>
      <c r="P49" s="11"/>
      <c r="Q49" s="101" t="s">
        <v>278</v>
      </c>
      <c r="R49" s="101" t="s">
        <v>279</v>
      </c>
      <c r="S49" s="2"/>
      <c r="T49" s="2"/>
      <c r="U49" s="2"/>
      <c r="V49" s="24"/>
      <c r="W49" s="24"/>
      <c r="X49" s="24"/>
      <c r="Y49" s="2"/>
      <c r="Z49" s="2"/>
      <c r="AA49" s="2"/>
      <c r="AB49" s="2"/>
      <c r="AC49" s="2"/>
      <c r="AD49" s="2"/>
      <c r="AE49" s="2"/>
      <c r="AF49" s="2"/>
      <c r="AG49" s="2"/>
      <c r="AH49" s="2"/>
      <c r="AI49" s="2"/>
      <c r="AJ49" s="2"/>
      <c r="AK49" s="2"/>
      <c r="AL49" s="2"/>
      <c r="AM49" s="2"/>
      <c r="AN49" s="2"/>
      <c r="AO49" s="2"/>
    </row>
    <row x14ac:dyDescent="0.25" r="50" customHeight="1" ht="18.75">
      <c r="A50" s="10" t="s">
        <v>39</v>
      </c>
      <c r="B50" s="101">
        <v>1</v>
      </c>
      <c r="C50" s="101">
        <v>1</v>
      </c>
      <c r="D50" s="101">
        <v>2</v>
      </c>
      <c r="E50" s="101">
        <v>2</v>
      </c>
      <c r="F50" s="102"/>
      <c r="G50" s="101">
        <v>0</v>
      </c>
      <c r="H50" s="101">
        <v>4</v>
      </c>
      <c r="I50" s="8"/>
      <c r="J50" s="101">
        <f>E8 - E49</f>
      </c>
      <c r="K50" s="10" t="s">
        <v>39</v>
      </c>
      <c r="L50" s="101">
        <v>1</v>
      </c>
      <c r="M50" s="101">
        <v>0</v>
      </c>
      <c r="N50" s="101">
        <v>2</v>
      </c>
      <c r="O50" s="101">
        <v>2</v>
      </c>
      <c r="P50" s="11"/>
      <c r="Q50" s="101" t="s">
        <v>284</v>
      </c>
      <c r="R50" s="101" t="s">
        <v>285</v>
      </c>
      <c r="S50" s="2"/>
      <c r="T50" s="2"/>
      <c r="U50" s="2"/>
      <c r="V50" s="24"/>
      <c r="W50" s="24"/>
      <c r="X50" s="24"/>
      <c r="Y50" s="2"/>
      <c r="Z50" s="2"/>
      <c r="AA50" s="2"/>
      <c r="AB50" s="2"/>
      <c r="AC50" s="2"/>
      <c r="AD50" s="2"/>
      <c r="AE50" s="2"/>
      <c r="AF50" s="2"/>
      <c r="AG50" s="2"/>
      <c r="AH50" s="2"/>
      <c r="AI50" s="2"/>
      <c r="AJ50" s="2"/>
      <c r="AK50" s="2"/>
      <c r="AL50" s="2"/>
      <c r="AM50" s="2"/>
      <c r="AN50" s="2"/>
      <c r="AO50" s="2"/>
    </row>
    <row x14ac:dyDescent="0.25" r="51" customHeight="1" ht="18.75">
      <c r="A51" s="10"/>
      <c r="B51" s="101">
        <f>SUM(B46:B50)</f>
      </c>
      <c r="C51" s="101">
        <f>SUM(C46:C50)</f>
      </c>
      <c r="D51" s="101">
        <f>SUM(D46:D50)</f>
      </c>
      <c r="E51" s="101">
        <f>SUM(E46:E50)</f>
      </c>
      <c r="F51" s="102"/>
      <c r="G51" s="101"/>
      <c r="H51" s="101"/>
      <c r="I51" s="8"/>
      <c r="J51" s="101">
        <f>E9 - E50</f>
      </c>
      <c r="K51" s="1"/>
      <c r="L51" s="101">
        <f>SUM(L45:L50)</f>
      </c>
      <c r="M51" s="101">
        <f>SUM(M46:M50)</f>
      </c>
      <c r="N51" s="101">
        <f>SUM(N46:N50)</f>
      </c>
      <c r="O51" s="101">
        <f>SUM(O46:O50)</f>
      </c>
      <c r="P51" s="11"/>
      <c r="Q51" s="65"/>
      <c r="R51" s="65"/>
      <c r="S51" s="2"/>
      <c r="T51" s="2"/>
      <c r="U51" s="2"/>
      <c r="V51" s="24"/>
      <c r="W51" s="24"/>
      <c r="X51" s="24"/>
      <c r="Y51" s="2"/>
      <c r="Z51" s="2"/>
      <c r="AA51" s="2"/>
      <c r="AB51" s="2"/>
      <c r="AC51" s="2"/>
      <c r="AD51" s="2"/>
      <c r="AE51" s="2"/>
      <c r="AF51" s="2"/>
      <c r="AG51" s="2"/>
      <c r="AH51" s="2"/>
      <c r="AI51" s="2"/>
      <c r="AJ51" s="2"/>
      <c r="AK51" s="2"/>
      <c r="AL51" s="2"/>
      <c r="AM51" s="2"/>
      <c r="AN51" s="2"/>
      <c r="AO51" s="2"/>
    </row>
    <row x14ac:dyDescent="0.25" r="52" customHeight="1" ht="18.75">
      <c r="A52" s="93"/>
      <c r="B52" s="99"/>
      <c r="C52" s="99"/>
      <c r="D52" s="99"/>
      <c r="E52" s="99"/>
      <c r="F52" s="100"/>
      <c r="G52" s="24"/>
      <c r="H52" s="24"/>
      <c r="I52" s="8"/>
      <c r="J52" s="101"/>
      <c r="K52" s="1"/>
      <c r="L52" s="65"/>
      <c r="M52" s="65"/>
      <c r="N52" s="65"/>
      <c r="O52" s="65"/>
      <c r="P52" s="11"/>
      <c r="Q52" s="65"/>
      <c r="R52" s="65"/>
      <c r="S52" s="2"/>
      <c r="T52" s="2"/>
      <c r="U52" s="2"/>
      <c r="V52" s="24"/>
      <c r="W52" s="24"/>
      <c r="X52" s="24"/>
      <c r="Y52" s="2"/>
      <c r="Z52" s="2"/>
      <c r="AA52" s="2"/>
      <c r="AB52" s="2"/>
      <c r="AC52" s="2"/>
      <c r="AD52" s="2"/>
      <c r="AE52" s="2"/>
      <c r="AF52" s="2"/>
      <c r="AG52" s="2"/>
      <c r="AH52" s="2"/>
      <c r="AI52" s="2"/>
      <c r="AJ52" s="2"/>
      <c r="AK52" s="2"/>
      <c r="AL52" s="2"/>
      <c r="AM52" s="2"/>
      <c r="AN52" s="2"/>
      <c r="AO52" s="2"/>
    </row>
    <row x14ac:dyDescent="0.25" r="53" customHeight="1" ht="18.75">
      <c r="A53" s="14" t="s">
        <v>40</v>
      </c>
      <c r="B53" s="99"/>
      <c r="C53" s="99"/>
      <c r="D53" s="99"/>
      <c r="E53" s="99"/>
      <c r="F53" s="100"/>
      <c r="G53" s="24"/>
      <c r="H53" s="24"/>
      <c r="I53" s="8"/>
      <c r="J53" s="101">
        <f>E20 - E55</f>
      </c>
      <c r="K53" s="14" t="s">
        <v>40</v>
      </c>
      <c r="L53" s="24"/>
      <c r="M53" s="24"/>
      <c r="N53" s="24"/>
      <c r="O53" s="24"/>
      <c r="P53" s="8"/>
      <c r="Q53" s="24"/>
      <c r="R53" s="24"/>
      <c r="S53" s="2"/>
      <c r="T53" s="2"/>
      <c r="U53" s="2"/>
      <c r="V53" s="24"/>
      <c r="W53" s="24"/>
      <c r="X53" s="24"/>
      <c r="Y53" s="2"/>
      <c r="Z53" s="2"/>
      <c r="AA53" s="2"/>
      <c r="AB53" s="2"/>
      <c r="AC53" s="2"/>
      <c r="AD53" s="2"/>
      <c r="AE53" s="2"/>
      <c r="AF53" s="2"/>
      <c r="AG53" s="2"/>
      <c r="AH53" s="2"/>
      <c r="AI53" s="2"/>
      <c r="AJ53" s="2"/>
      <c r="AK53" s="2"/>
      <c r="AL53" s="2"/>
      <c r="AM53" s="2"/>
      <c r="AN53" s="2"/>
      <c r="AO53" s="2"/>
    </row>
    <row x14ac:dyDescent="0.25" r="54" customHeight="1" ht="18.75">
      <c r="A54" s="10" t="s">
        <v>29</v>
      </c>
      <c r="B54" s="101" t="s">
        <v>255</v>
      </c>
      <c r="C54" s="101" t="s">
        <v>256</v>
      </c>
      <c r="D54" s="101" t="s">
        <v>257</v>
      </c>
      <c r="E54" s="101" t="s">
        <v>258</v>
      </c>
      <c r="F54" s="102" t="s">
        <v>135</v>
      </c>
      <c r="G54" s="101" t="s">
        <v>345</v>
      </c>
      <c r="H54" s="101" t="s">
        <v>346</v>
      </c>
      <c r="I54" s="8"/>
      <c r="J54" s="101">
        <f>E21 - E56</f>
      </c>
      <c r="K54" s="10" t="s">
        <v>29</v>
      </c>
      <c r="L54" s="101" t="s">
        <v>255</v>
      </c>
      <c r="M54" s="101" t="s">
        <v>256</v>
      </c>
      <c r="N54" s="101" t="s">
        <v>257</v>
      </c>
      <c r="O54" s="101" t="s">
        <v>258</v>
      </c>
      <c r="P54" s="102" t="s">
        <v>135</v>
      </c>
      <c r="Q54" s="101" t="s">
        <v>259</v>
      </c>
      <c r="R54" s="101" t="s">
        <v>260</v>
      </c>
      <c r="S54" s="2"/>
      <c r="T54" s="2"/>
      <c r="U54" s="2"/>
      <c r="V54" s="24"/>
      <c r="W54" s="24"/>
      <c r="X54" s="24"/>
      <c r="Y54" s="2"/>
      <c r="Z54" s="2"/>
      <c r="AA54" s="2"/>
      <c r="AB54" s="2"/>
      <c r="AC54" s="2"/>
      <c r="AD54" s="2"/>
      <c r="AE54" s="2"/>
      <c r="AF54" s="2"/>
      <c r="AG54" s="2"/>
      <c r="AH54" s="2"/>
      <c r="AI54" s="2"/>
      <c r="AJ54" s="2"/>
      <c r="AK54" s="2"/>
      <c r="AL54" s="2"/>
      <c r="AM54" s="2"/>
      <c r="AN54" s="2"/>
      <c r="AO54" s="2"/>
    </row>
    <row x14ac:dyDescent="0.25" r="55" customHeight="1" ht="18.75">
      <c r="A55" s="10" t="s">
        <v>41</v>
      </c>
      <c r="B55" s="101">
        <v>1</v>
      </c>
      <c r="C55" s="101">
        <v>1</v>
      </c>
      <c r="D55" s="101">
        <v>1</v>
      </c>
      <c r="E55" s="101">
        <v>3</v>
      </c>
      <c r="F55" s="102"/>
      <c r="G55" s="101">
        <v>2</v>
      </c>
      <c r="H55" s="101">
        <v>1</v>
      </c>
      <c r="I55" s="8"/>
      <c r="J55" s="101">
        <f>E22 - E57</f>
      </c>
      <c r="K55" s="10" t="s">
        <v>41</v>
      </c>
      <c r="L55" s="101">
        <v>1</v>
      </c>
      <c r="M55" s="101">
        <v>0</v>
      </c>
      <c r="N55" s="101">
        <v>1</v>
      </c>
      <c r="O55" s="101">
        <v>2</v>
      </c>
      <c r="P55" s="11"/>
      <c r="Q55" s="101" t="s">
        <v>299</v>
      </c>
      <c r="R55" s="101" t="s">
        <v>300</v>
      </c>
      <c r="S55" s="2"/>
      <c r="T55" s="2"/>
      <c r="U55" s="2"/>
      <c r="V55" s="24"/>
      <c r="W55" s="24"/>
      <c r="X55" s="24"/>
      <c r="Y55" s="2"/>
      <c r="Z55" s="2"/>
      <c r="AA55" s="2"/>
      <c r="AB55" s="2"/>
      <c r="AC55" s="2"/>
      <c r="AD55" s="2"/>
      <c r="AE55" s="2"/>
      <c r="AF55" s="2"/>
      <c r="AG55" s="2"/>
      <c r="AH55" s="2"/>
      <c r="AI55" s="2"/>
      <c r="AJ55" s="2"/>
      <c r="AK55" s="2"/>
      <c r="AL55" s="2"/>
      <c r="AM55" s="2"/>
      <c r="AN55" s="2"/>
      <c r="AO55" s="2"/>
    </row>
    <row x14ac:dyDescent="0.25" r="56" customHeight="1" ht="18.75">
      <c r="A56" s="10" t="s">
        <v>42</v>
      </c>
      <c r="B56" s="101">
        <v>1</v>
      </c>
      <c r="C56" s="101">
        <v>0</v>
      </c>
      <c r="D56" s="101">
        <v>2</v>
      </c>
      <c r="E56" s="101">
        <v>2</v>
      </c>
      <c r="F56" s="102"/>
      <c r="G56" s="101">
        <v>3</v>
      </c>
      <c r="H56" s="101">
        <v>0</v>
      </c>
      <c r="I56" s="8"/>
      <c r="J56" s="101">
        <f>E23 - E58</f>
      </c>
      <c r="K56" s="10" t="s">
        <v>42</v>
      </c>
      <c r="L56" s="101">
        <v>1</v>
      </c>
      <c r="M56" s="101">
        <v>0</v>
      </c>
      <c r="N56" s="101">
        <v>1</v>
      </c>
      <c r="O56" s="101">
        <v>5</v>
      </c>
      <c r="P56" s="11"/>
      <c r="Q56" s="101" t="s">
        <v>303</v>
      </c>
      <c r="R56" s="101" t="s">
        <v>304</v>
      </c>
      <c r="S56" s="2"/>
      <c r="T56" s="2"/>
      <c r="U56" s="2"/>
      <c r="V56" s="24"/>
      <c r="W56" s="24"/>
      <c r="X56" s="24"/>
      <c r="Y56" s="2"/>
      <c r="Z56" s="2"/>
      <c r="AA56" s="2"/>
      <c r="AB56" s="2"/>
      <c r="AC56" s="2"/>
      <c r="AD56" s="2"/>
      <c r="AE56" s="2"/>
      <c r="AF56" s="2"/>
      <c r="AG56" s="2"/>
      <c r="AH56" s="2"/>
      <c r="AI56" s="2"/>
      <c r="AJ56" s="2"/>
      <c r="AK56" s="2"/>
      <c r="AL56" s="2"/>
      <c r="AM56" s="2"/>
      <c r="AN56" s="2"/>
      <c r="AO56" s="2"/>
    </row>
    <row x14ac:dyDescent="0.25" r="57" customHeight="1" ht="18.75">
      <c r="A57" s="10" t="s">
        <v>43</v>
      </c>
      <c r="B57" s="101">
        <v>1</v>
      </c>
      <c r="C57" s="101">
        <v>0</v>
      </c>
      <c r="D57" s="101">
        <v>0</v>
      </c>
      <c r="E57" s="101">
        <v>0</v>
      </c>
      <c r="F57" s="102"/>
      <c r="G57" s="101">
        <v>1</v>
      </c>
      <c r="H57" s="101">
        <v>0</v>
      </c>
      <c r="I57" s="8"/>
      <c r="J57" s="101">
        <f>E24 - E59</f>
      </c>
      <c r="K57" s="10" t="s">
        <v>43</v>
      </c>
      <c r="L57" s="101">
        <v>1</v>
      </c>
      <c r="M57" s="101">
        <v>0</v>
      </c>
      <c r="N57" s="101">
        <v>0</v>
      </c>
      <c r="O57" s="101">
        <v>0</v>
      </c>
      <c r="P57" s="11"/>
      <c r="Q57" s="101" t="s">
        <v>307</v>
      </c>
      <c r="R57" s="101" t="s">
        <v>308</v>
      </c>
      <c r="S57" s="2"/>
      <c r="T57" s="2"/>
      <c r="U57" s="2"/>
      <c r="V57" s="24"/>
      <c r="W57" s="24"/>
      <c r="X57" s="24"/>
      <c r="Y57" s="2"/>
      <c r="Z57" s="2"/>
      <c r="AA57" s="2"/>
      <c r="AB57" s="2"/>
      <c r="AC57" s="2"/>
      <c r="AD57" s="2"/>
      <c r="AE57" s="2"/>
      <c r="AF57" s="2"/>
      <c r="AG57" s="2"/>
      <c r="AH57" s="2"/>
      <c r="AI57" s="2"/>
      <c r="AJ57" s="2"/>
      <c r="AK57" s="2"/>
      <c r="AL57" s="2"/>
      <c r="AM57" s="2"/>
      <c r="AN57" s="2"/>
      <c r="AO57" s="2"/>
    </row>
    <row x14ac:dyDescent="0.25" r="58" customHeight="1" ht="18.75">
      <c r="A58" s="10" t="s">
        <v>44</v>
      </c>
      <c r="B58" s="101">
        <v>1</v>
      </c>
      <c r="C58" s="101">
        <v>0</v>
      </c>
      <c r="D58" s="101">
        <v>0</v>
      </c>
      <c r="E58" s="101">
        <v>0</v>
      </c>
      <c r="F58" s="102"/>
      <c r="G58" s="101">
        <v>1</v>
      </c>
      <c r="H58" s="101">
        <v>0</v>
      </c>
      <c r="I58" s="8"/>
      <c r="J58" s="24"/>
      <c r="K58" s="10" t="s">
        <v>44</v>
      </c>
      <c r="L58" s="101">
        <v>0</v>
      </c>
      <c r="M58" s="101">
        <v>0</v>
      </c>
      <c r="N58" s="101">
        <v>0</v>
      </c>
      <c r="O58" s="101">
        <v>0</v>
      </c>
      <c r="P58" s="11"/>
      <c r="Q58" s="101" t="s">
        <v>311</v>
      </c>
      <c r="R58" s="101" t="s">
        <v>312</v>
      </c>
      <c r="S58" s="2"/>
      <c r="T58" s="2"/>
      <c r="U58" s="2"/>
      <c r="V58" s="24"/>
      <c r="W58" s="24"/>
      <c r="X58" s="24"/>
      <c r="Y58" s="2"/>
      <c r="Z58" s="2"/>
      <c r="AA58" s="2"/>
      <c r="AB58" s="2"/>
      <c r="AC58" s="2"/>
      <c r="AD58" s="2"/>
      <c r="AE58" s="2"/>
      <c r="AF58" s="2"/>
      <c r="AG58" s="2"/>
      <c r="AH58" s="2"/>
      <c r="AI58" s="2"/>
      <c r="AJ58" s="2"/>
      <c r="AK58" s="2"/>
      <c r="AL58" s="2"/>
      <c r="AM58" s="2"/>
      <c r="AN58" s="2"/>
      <c r="AO58" s="2"/>
    </row>
    <row x14ac:dyDescent="0.25" r="59" customHeight="1" ht="18.75">
      <c r="A59" s="10" t="s">
        <v>45</v>
      </c>
      <c r="B59" s="101">
        <v>1</v>
      </c>
      <c r="C59" s="101">
        <v>0</v>
      </c>
      <c r="D59" s="101">
        <v>0</v>
      </c>
      <c r="E59" s="101">
        <v>0</v>
      </c>
      <c r="F59" s="102"/>
      <c r="G59" s="101">
        <v>1</v>
      </c>
      <c r="H59" s="101">
        <v>0</v>
      </c>
      <c r="I59" s="8"/>
      <c r="J59" s="101">
        <f>E31 - E64</f>
      </c>
      <c r="K59" s="10" t="s">
        <v>45</v>
      </c>
      <c r="L59" s="101">
        <v>0</v>
      </c>
      <c r="M59" s="101">
        <v>0</v>
      </c>
      <c r="N59" s="101">
        <v>0</v>
      </c>
      <c r="O59" s="101">
        <v>0</v>
      </c>
      <c r="P59" s="11"/>
      <c r="Q59" s="101" t="s">
        <v>348</v>
      </c>
      <c r="R59" s="101" t="s">
        <v>315</v>
      </c>
      <c r="S59" s="2"/>
      <c r="T59" s="2"/>
      <c r="U59" s="2"/>
      <c r="V59" s="24"/>
      <c r="W59" s="24"/>
      <c r="X59" s="24"/>
      <c r="Y59" s="2"/>
      <c r="Z59" s="2"/>
      <c r="AA59" s="2"/>
      <c r="AB59" s="2"/>
      <c r="AC59" s="2"/>
      <c r="AD59" s="2"/>
      <c r="AE59" s="2"/>
      <c r="AF59" s="2"/>
      <c r="AG59" s="2"/>
      <c r="AH59" s="2"/>
      <c r="AI59" s="2"/>
      <c r="AJ59" s="2"/>
      <c r="AK59" s="2"/>
      <c r="AL59" s="2"/>
      <c r="AM59" s="2"/>
      <c r="AN59" s="2"/>
      <c r="AO59" s="2"/>
    </row>
    <row x14ac:dyDescent="0.25" r="60" customHeight="1" ht="18.75">
      <c r="A60" s="10"/>
      <c r="B60" s="101">
        <f>SUM(B55:B59)</f>
      </c>
      <c r="C60" s="101">
        <f>SUM(C55:C59)</f>
      </c>
      <c r="D60" s="101">
        <f>SUM(D55:D59)</f>
      </c>
      <c r="E60" s="101">
        <f>SUM(E55:E59)</f>
      </c>
      <c r="F60" s="102"/>
      <c r="G60" s="101"/>
      <c r="H60" s="101"/>
      <c r="I60" s="8"/>
      <c r="J60" s="101">
        <f>E32 - E65</f>
      </c>
      <c r="K60" s="1"/>
      <c r="L60" s="101">
        <f>SUM(L55:L59)</f>
      </c>
      <c r="M60" s="101">
        <f>SUM(M55:M59)</f>
      </c>
      <c r="N60" s="101">
        <f>SUM(N55:N59)</f>
      </c>
      <c r="O60" s="101">
        <f>SUM(O55:O59)</f>
      </c>
      <c r="P60" s="11"/>
      <c r="Q60" s="65"/>
      <c r="R60" s="65"/>
      <c r="S60" s="2"/>
      <c r="T60" s="2"/>
      <c r="U60" s="2"/>
      <c r="V60" s="24"/>
      <c r="W60" s="24"/>
      <c r="X60" s="24"/>
      <c r="Y60" s="2"/>
      <c r="Z60" s="2"/>
      <c r="AA60" s="2"/>
      <c r="AB60" s="2"/>
      <c r="AC60" s="2"/>
      <c r="AD60" s="2"/>
      <c r="AE60" s="2"/>
      <c r="AF60" s="2"/>
      <c r="AG60" s="2"/>
      <c r="AH60" s="2"/>
      <c r="AI60" s="2"/>
      <c r="AJ60" s="2"/>
      <c r="AK60" s="2"/>
      <c r="AL60" s="2"/>
      <c r="AM60" s="2"/>
      <c r="AN60" s="2"/>
      <c r="AO60" s="2"/>
    </row>
    <row x14ac:dyDescent="0.25" r="61" customHeight="1" ht="18.75">
      <c r="A61" s="93"/>
      <c r="B61" s="99"/>
      <c r="C61" s="99"/>
      <c r="D61" s="99"/>
      <c r="E61" s="99"/>
      <c r="F61" s="100"/>
      <c r="G61" s="24"/>
      <c r="H61" s="24"/>
      <c r="I61" s="8"/>
      <c r="J61" s="101">
        <f>E33 - E66</f>
      </c>
      <c r="K61" s="1"/>
      <c r="L61" s="65"/>
      <c r="M61" s="65"/>
      <c r="N61" s="65"/>
      <c r="O61" s="65"/>
      <c r="P61" s="11"/>
      <c r="Q61" s="65"/>
      <c r="R61" s="65"/>
      <c r="S61" s="2"/>
      <c r="T61" s="2"/>
      <c r="U61" s="2"/>
      <c r="V61" s="24"/>
      <c r="W61" s="24"/>
      <c r="X61" s="24"/>
      <c r="Y61" s="2"/>
      <c r="Z61" s="2"/>
      <c r="AA61" s="2"/>
      <c r="AB61" s="2"/>
      <c r="AC61" s="2"/>
      <c r="AD61" s="2"/>
      <c r="AE61" s="2"/>
      <c r="AF61" s="2"/>
      <c r="AG61" s="2"/>
      <c r="AH61" s="2"/>
      <c r="AI61" s="2"/>
      <c r="AJ61" s="2"/>
      <c r="AK61" s="2"/>
      <c r="AL61" s="2"/>
      <c r="AM61" s="2"/>
      <c r="AN61" s="2"/>
      <c r="AO61" s="2"/>
    </row>
    <row x14ac:dyDescent="0.25" r="62" customHeight="1" ht="18.75">
      <c r="A62" s="15" t="s">
        <v>46</v>
      </c>
      <c r="B62" s="99"/>
      <c r="C62" s="99"/>
      <c r="D62" s="99"/>
      <c r="E62" s="99"/>
      <c r="F62" s="100"/>
      <c r="G62" s="24"/>
      <c r="H62" s="24"/>
      <c r="I62" s="8"/>
      <c r="J62" s="101">
        <f>E34 - E67</f>
      </c>
      <c r="K62" s="15" t="s">
        <v>46</v>
      </c>
      <c r="L62" s="24"/>
      <c r="M62" s="24"/>
      <c r="N62" s="24"/>
      <c r="O62" s="24"/>
      <c r="P62" s="8"/>
      <c r="Q62" s="24"/>
      <c r="R62" s="24"/>
      <c r="S62" s="2"/>
      <c r="T62" s="2"/>
      <c r="U62" s="2"/>
      <c r="V62" s="24"/>
      <c r="W62" s="24"/>
      <c r="X62" s="24"/>
      <c r="Y62" s="2"/>
      <c r="Z62" s="2"/>
      <c r="AA62" s="2"/>
      <c r="AB62" s="2"/>
      <c r="AC62" s="2"/>
      <c r="AD62" s="2"/>
      <c r="AE62" s="2"/>
      <c r="AF62" s="2"/>
      <c r="AG62" s="2"/>
      <c r="AH62" s="2"/>
      <c r="AI62" s="2"/>
      <c r="AJ62" s="2"/>
      <c r="AK62" s="2"/>
      <c r="AL62" s="2"/>
      <c r="AM62" s="2"/>
      <c r="AN62" s="2"/>
      <c r="AO62" s="2"/>
    </row>
    <row x14ac:dyDescent="0.25" r="63" customHeight="1" ht="18.75">
      <c r="A63" s="10" t="s">
        <v>29</v>
      </c>
      <c r="B63" s="101" t="s">
        <v>255</v>
      </c>
      <c r="C63" s="101" t="s">
        <v>256</v>
      </c>
      <c r="D63" s="101" t="s">
        <v>257</v>
      </c>
      <c r="E63" s="101" t="s">
        <v>258</v>
      </c>
      <c r="F63" s="102" t="s">
        <v>135</v>
      </c>
      <c r="G63" s="101" t="s">
        <v>345</v>
      </c>
      <c r="H63" s="101" t="s">
        <v>346</v>
      </c>
      <c r="I63" s="8"/>
      <c r="J63" s="101">
        <f>E35 - E68</f>
      </c>
      <c r="K63" s="10" t="s">
        <v>29</v>
      </c>
      <c r="L63" s="101" t="s">
        <v>255</v>
      </c>
      <c r="M63" s="101" t="s">
        <v>256</v>
      </c>
      <c r="N63" s="101" t="s">
        <v>257</v>
      </c>
      <c r="O63" s="101" t="s">
        <v>258</v>
      </c>
      <c r="P63" s="102" t="s">
        <v>135</v>
      </c>
      <c r="Q63" s="101" t="s">
        <v>259</v>
      </c>
      <c r="R63" s="101" t="s">
        <v>260</v>
      </c>
      <c r="S63" s="2"/>
      <c r="T63" s="2"/>
      <c r="U63" s="2"/>
      <c r="V63" s="24"/>
      <c r="W63" s="24"/>
      <c r="X63" s="24"/>
      <c r="Y63" s="2"/>
      <c r="Z63" s="2"/>
      <c r="AA63" s="2"/>
      <c r="AB63" s="2"/>
      <c r="AC63" s="2"/>
      <c r="AD63" s="2"/>
      <c r="AE63" s="2"/>
      <c r="AF63" s="2"/>
      <c r="AG63" s="2"/>
      <c r="AH63" s="2"/>
      <c r="AI63" s="2"/>
      <c r="AJ63" s="2"/>
      <c r="AK63" s="2"/>
      <c r="AL63" s="2"/>
      <c r="AM63" s="2"/>
      <c r="AN63" s="2"/>
      <c r="AO63" s="2"/>
    </row>
    <row x14ac:dyDescent="0.25" r="64" customHeight="1" ht="18.75">
      <c r="A64" s="10" t="s">
        <v>47</v>
      </c>
      <c r="B64" s="101">
        <v>1</v>
      </c>
      <c r="C64" s="101">
        <v>0</v>
      </c>
      <c r="D64" s="101">
        <v>0</v>
      </c>
      <c r="E64" s="101">
        <v>0</v>
      </c>
      <c r="F64" s="102"/>
      <c r="G64" s="101">
        <v>1</v>
      </c>
      <c r="H64" s="101">
        <v>1</v>
      </c>
      <c r="I64" s="8"/>
      <c r="J64" s="24"/>
      <c r="K64" s="10" t="s">
        <v>47</v>
      </c>
      <c r="L64" s="101">
        <v>1</v>
      </c>
      <c r="M64" s="101">
        <v>0</v>
      </c>
      <c r="N64" s="101">
        <v>0</v>
      </c>
      <c r="O64" s="101">
        <v>0</v>
      </c>
      <c r="P64" s="11"/>
      <c r="Q64" s="101" t="s">
        <v>318</v>
      </c>
      <c r="R64" s="101" t="s">
        <v>319</v>
      </c>
      <c r="S64" s="2"/>
      <c r="T64" s="2"/>
      <c r="U64" s="2"/>
      <c r="V64" s="24"/>
      <c r="W64" s="24"/>
      <c r="X64" s="24"/>
      <c r="Y64" s="2"/>
      <c r="Z64" s="2"/>
      <c r="AA64" s="2"/>
      <c r="AB64" s="2"/>
      <c r="AC64" s="2"/>
      <c r="AD64" s="2"/>
      <c r="AE64" s="2"/>
      <c r="AF64" s="2"/>
      <c r="AG64" s="2"/>
      <c r="AH64" s="2"/>
      <c r="AI64" s="2"/>
      <c r="AJ64" s="2"/>
      <c r="AK64" s="2"/>
      <c r="AL64" s="2"/>
      <c r="AM64" s="2"/>
      <c r="AN64" s="2"/>
      <c r="AO64" s="2"/>
    </row>
    <row x14ac:dyDescent="0.25" r="65" customHeight="1" ht="18.75">
      <c r="A65" s="10" t="s">
        <v>48</v>
      </c>
      <c r="B65" s="101">
        <v>1</v>
      </c>
      <c r="C65" s="101">
        <v>0</v>
      </c>
      <c r="D65" s="101">
        <v>0</v>
      </c>
      <c r="E65" s="101">
        <v>0</v>
      </c>
      <c r="F65" s="102"/>
      <c r="G65" s="101">
        <v>1</v>
      </c>
      <c r="H65" s="101">
        <v>0</v>
      </c>
      <c r="I65" s="8"/>
      <c r="J65" s="24"/>
      <c r="K65" s="10" t="s">
        <v>48</v>
      </c>
      <c r="L65" s="101">
        <v>1</v>
      </c>
      <c r="M65" s="101">
        <v>0</v>
      </c>
      <c r="N65" s="101">
        <v>0</v>
      </c>
      <c r="O65" s="101">
        <v>0</v>
      </c>
      <c r="P65" s="11"/>
      <c r="Q65" s="101" t="s">
        <v>349</v>
      </c>
      <c r="R65" s="101" t="s">
        <v>350</v>
      </c>
      <c r="S65" s="2"/>
      <c r="T65" s="2"/>
      <c r="U65" s="2"/>
      <c r="V65" s="24"/>
      <c r="W65" s="24"/>
      <c r="X65" s="24"/>
      <c r="Y65" s="2"/>
      <c r="Z65" s="2"/>
      <c r="AA65" s="2"/>
      <c r="AB65" s="2"/>
      <c r="AC65" s="2"/>
      <c r="AD65" s="2"/>
      <c r="AE65" s="2"/>
      <c r="AF65" s="2"/>
      <c r="AG65" s="2"/>
      <c r="AH65" s="2"/>
      <c r="AI65" s="2"/>
      <c r="AJ65" s="2"/>
      <c r="AK65" s="2"/>
      <c r="AL65" s="2"/>
      <c r="AM65" s="2"/>
      <c r="AN65" s="2"/>
      <c r="AO65" s="2"/>
    </row>
    <row x14ac:dyDescent="0.25" r="66" customHeight="1" ht="18.75">
      <c r="A66" s="10" t="s">
        <v>49</v>
      </c>
      <c r="B66" s="101">
        <v>1</v>
      </c>
      <c r="C66" s="101">
        <v>0</v>
      </c>
      <c r="D66" s="101">
        <v>0</v>
      </c>
      <c r="E66" s="101">
        <v>0</v>
      </c>
      <c r="F66" s="102"/>
      <c r="G66" s="101">
        <v>1</v>
      </c>
      <c r="H66" s="101">
        <v>0</v>
      </c>
      <c r="I66" s="8"/>
      <c r="J66" s="24"/>
      <c r="K66" s="10" t="s">
        <v>49</v>
      </c>
      <c r="L66" s="101">
        <v>1</v>
      </c>
      <c r="M66" s="101">
        <v>0</v>
      </c>
      <c r="N66" s="101">
        <v>0</v>
      </c>
      <c r="O66" s="101">
        <v>1</v>
      </c>
      <c r="P66" s="11"/>
      <c r="Q66" s="101" t="s">
        <v>328</v>
      </c>
      <c r="R66" s="101" t="s">
        <v>329</v>
      </c>
      <c r="S66" s="2"/>
      <c r="T66" s="2"/>
      <c r="U66" s="2"/>
      <c r="V66" s="24"/>
      <c r="W66" s="24"/>
      <c r="X66" s="24"/>
      <c r="Y66" s="2"/>
      <c r="Z66" s="2"/>
      <c r="AA66" s="2"/>
      <c r="AB66" s="2"/>
      <c r="AC66" s="2"/>
      <c r="AD66" s="2"/>
      <c r="AE66" s="2"/>
      <c r="AF66" s="2"/>
      <c r="AG66" s="2"/>
      <c r="AH66" s="2"/>
      <c r="AI66" s="2"/>
      <c r="AJ66" s="2"/>
      <c r="AK66" s="2"/>
      <c r="AL66" s="2"/>
      <c r="AM66" s="2"/>
      <c r="AN66" s="2"/>
      <c r="AO66" s="2"/>
    </row>
    <row x14ac:dyDescent="0.25" r="67" customHeight="1" ht="18.75">
      <c r="A67" s="10" t="s">
        <v>50</v>
      </c>
      <c r="B67" s="101">
        <v>1</v>
      </c>
      <c r="C67" s="101">
        <v>0</v>
      </c>
      <c r="D67" s="101">
        <v>0</v>
      </c>
      <c r="E67" s="101">
        <v>0</v>
      </c>
      <c r="F67" s="102"/>
      <c r="G67" s="101">
        <v>1</v>
      </c>
      <c r="H67" s="101">
        <v>0</v>
      </c>
      <c r="I67" s="8"/>
      <c r="J67" s="24"/>
      <c r="K67" s="10" t="s">
        <v>50</v>
      </c>
      <c r="L67" s="101">
        <v>1</v>
      </c>
      <c r="M67" s="101">
        <v>0</v>
      </c>
      <c r="N67" s="101">
        <v>0</v>
      </c>
      <c r="O67" s="101">
        <v>0</v>
      </c>
      <c r="P67" s="11"/>
      <c r="Q67" s="101" t="s">
        <v>332</v>
      </c>
      <c r="R67" s="101" t="s">
        <v>333</v>
      </c>
      <c r="S67" s="2"/>
      <c r="T67" s="2"/>
      <c r="U67" s="2"/>
      <c r="V67" s="24"/>
      <c r="W67" s="24"/>
      <c r="X67" s="24"/>
      <c r="Y67" s="2"/>
      <c r="Z67" s="2"/>
      <c r="AA67" s="2"/>
      <c r="AB67" s="2"/>
      <c r="AC67" s="2"/>
      <c r="AD67" s="2"/>
      <c r="AE67" s="2"/>
      <c r="AF67" s="2"/>
      <c r="AG67" s="2"/>
      <c r="AH67" s="2"/>
      <c r="AI67" s="2"/>
      <c r="AJ67" s="2"/>
      <c r="AK67" s="2"/>
      <c r="AL67" s="2"/>
      <c r="AM67" s="2"/>
      <c r="AN67" s="2"/>
      <c r="AO67" s="2"/>
    </row>
    <row x14ac:dyDescent="0.25" r="68" customHeight="1" ht="18.75">
      <c r="A68" s="10" t="s">
        <v>51</v>
      </c>
      <c r="B68" s="101">
        <v>1</v>
      </c>
      <c r="C68" s="101">
        <v>1</v>
      </c>
      <c r="D68" s="101">
        <v>0</v>
      </c>
      <c r="E68" s="101">
        <v>3</v>
      </c>
      <c r="F68" s="102"/>
      <c r="G68" s="101">
        <v>1</v>
      </c>
      <c r="H68" s="101">
        <v>1</v>
      </c>
      <c r="I68" s="8"/>
      <c r="J68" s="24"/>
      <c r="K68" s="10" t="s">
        <v>51</v>
      </c>
      <c r="L68" s="101">
        <v>0</v>
      </c>
      <c r="M68" s="101">
        <v>1</v>
      </c>
      <c r="N68" s="101">
        <v>0</v>
      </c>
      <c r="O68" s="101">
        <v>11</v>
      </c>
      <c r="P68" s="11"/>
      <c r="Q68" s="101" t="s">
        <v>336</v>
      </c>
      <c r="R68" s="65"/>
      <c r="S68" s="2"/>
      <c r="T68" s="2"/>
      <c r="U68" s="2"/>
      <c r="V68" s="24"/>
      <c r="W68" s="24"/>
      <c r="X68" s="24"/>
      <c r="Y68" s="2"/>
      <c r="Z68" s="2"/>
      <c r="AA68" s="2"/>
      <c r="AB68" s="2"/>
      <c r="AC68" s="2"/>
      <c r="AD68" s="2"/>
      <c r="AE68" s="2"/>
      <c r="AF68" s="2"/>
      <c r="AG68" s="2"/>
      <c r="AH68" s="2"/>
      <c r="AI68" s="2"/>
      <c r="AJ68" s="2"/>
      <c r="AK68" s="2"/>
      <c r="AL68" s="2"/>
      <c r="AM68" s="2"/>
      <c r="AN68" s="2"/>
      <c r="AO68" s="2"/>
    </row>
    <row x14ac:dyDescent="0.25" r="69" customHeight="1" ht="18.75">
      <c r="A69" s="93"/>
      <c r="B69" s="12">
        <f>SUM(B64:B68)</f>
      </c>
      <c r="C69" s="12">
        <f>SUM(C64:C68)</f>
      </c>
      <c r="D69" s="12">
        <f>SUM(D64:D68)</f>
      </c>
      <c r="E69" s="12">
        <f>SUM(E64:E68)</f>
      </c>
      <c r="F69" s="100"/>
      <c r="G69" s="24"/>
      <c r="H69" s="24"/>
      <c r="I69" s="8"/>
      <c r="J69" s="24"/>
      <c r="K69" s="1"/>
      <c r="L69" s="101">
        <f>SUM(L64:L68)</f>
      </c>
      <c r="M69" s="101">
        <f>SUM(M64:M68)</f>
      </c>
      <c r="N69" s="101">
        <f>SUM(N64:N68)</f>
      </c>
      <c r="O69" s="101">
        <f>SUM(O64:O68)</f>
      </c>
      <c r="P69" s="11"/>
      <c r="Q69" s="65"/>
      <c r="R69" s="65"/>
      <c r="S69" s="2"/>
      <c r="T69" s="2"/>
      <c r="U69" s="2"/>
      <c r="V69" s="24"/>
      <c r="W69" s="24"/>
      <c r="X69" s="24"/>
      <c r="Y69" s="2"/>
      <c r="Z69" s="2"/>
      <c r="AA69" s="2"/>
      <c r="AB69" s="2"/>
      <c r="AC69" s="2"/>
      <c r="AD69" s="2"/>
      <c r="AE69" s="2"/>
      <c r="AF69" s="2"/>
      <c r="AG69" s="2"/>
      <c r="AH69" s="2"/>
      <c r="AI69" s="2"/>
      <c r="AJ69" s="2"/>
      <c r="AK69" s="2"/>
      <c r="AL69" s="2"/>
      <c r="AM69" s="2"/>
      <c r="AN69" s="2"/>
      <c r="AO69" s="2"/>
    </row>
    <row x14ac:dyDescent="0.25" r="70" customHeight="1" ht="18.75">
      <c r="A70" s="93"/>
      <c r="B70" s="99"/>
      <c r="C70" s="99"/>
      <c r="D70" s="99"/>
      <c r="E70" s="99"/>
      <c r="F70" s="100"/>
      <c r="G70" s="24"/>
      <c r="H70" s="24"/>
      <c r="I70" s="8"/>
      <c r="J70" s="13"/>
      <c r="K70" s="1"/>
      <c r="L70" s="65"/>
      <c r="M70" s="65"/>
      <c r="N70" s="65"/>
      <c r="O70" s="65"/>
      <c r="P70" s="11"/>
      <c r="Q70" s="65"/>
      <c r="R70" s="65"/>
      <c r="S70" s="2"/>
      <c r="T70" s="2"/>
      <c r="U70" s="2"/>
      <c r="V70" s="24"/>
      <c r="W70" s="24"/>
      <c r="X70" s="24"/>
      <c r="Y70" s="2"/>
      <c r="Z70" s="2"/>
      <c r="AA70" s="2"/>
      <c r="AB70" s="2"/>
      <c r="AC70" s="2"/>
      <c r="AD70" s="2"/>
      <c r="AE70" s="2"/>
      <c r="AF70" s="2"/>
      <c r="AG70" s="2"/>
      <c r="AH70" s="2"/>
      <c r="AI70" s="2"/>
      <c r="AJ70" s="2"/>
      <c r="AK70" s="2"/>
      <c r="AL70" s="2"/>
      <c r="AM70" s="2"/>
      <c r="AN70" s="2"/>
      <c r="AO70" s="2"/>
    </row>
    <row x14ac:dyDescent="0.25" r="71" customHeight="1" ht="18.75">
      <c r="A71" s="111" t="s">
        <v>81</v>
      </c>
      <c r="B71" s="112"/>
      <c r="C71" s="112"/>
      <c r="D71" s="112">
        <f> SUM(B51:D51) + SUM(B60:D60) + SUM(B69:D69)</f>
      </c>
      <c r="E71" s="112">
        <f> E51 + E60 + E69</f>
      </c>
      <c r="F71" s="113">
        <f> D71 / (D71 + E71)</f>
      </c>
      <c r="G71" s="12">
        <f>SUM(G46:G50,G55:G59,G64:G68)</f>
      </c>
      <c r="H71" s="12">
        <f>SUM(H46:H50,H55:H59,H64:H68)</f>
      </c>
      <c r="I71" s="8"/>
      <c r="J71" s="24"/>
      <c r="K71" s="111" t="s">
        <v>81</v>
      </c>
      <c r="L71" s="65"/>
      <c r="M71" s="65"/>
      <c r="N71" s="112">
        <f> SUM(L51:N51) + SUM(L60:N60) + SUM(L69:N69)</f>
      </c>
      <c r="O71" s="112">
        <f> O51 + O60 + O69</f>
      </c>
      <c r="P71" s="11"/>
      <c r="Q71" s="113">
        <f> N71 / (N71 + O71)</f>
      </c>
      <c r="R71" s="65"/>
      <c r="S71" s="2"/>
      <c r="T71" s="2"/>
      <c r="U71" s="2"/>
      <c r="V71" s="24"/>
      <c r="W71" s="24"/>
      <c r="X71" s="24"/>
      <c r="Y71" s="2"/>
      <c r="Z71" s="2"/>
      <c r="AA71" s="2"/>
      <c r="AB71" s="2"/>
      <c r="AC71" s="2"/>
      <c r="AD71" s="2"/>
      <c r="AE71" s="2"/>
      <c r="AF71" s="2"/>
      <c r="AG71" s="2"/>
      <c r="AH71" s="2"/>
      <c r="AI71" s="2"/>
      <c r="AJ71" s="2"/>
      <c r="AK71" s="2"/>
      <c r="AL71" s="2"/>
      <c r="AM71" s="2"/>
      <c r="AN71" s="2"/>
      <c r="AO71" s="2"/>
    </row>
    <row x14ac:dyDescent="0.25" r="72" customHeight="1" ht="18.75">
      <c r="A72" s="93"/>
      <c r="B72" s="99"/>
      <c r="C72" s="99"/>
      <c r="D72" s="99"/>
      <c r="E72" s="99"/>
      <c r="F72" s="100"/>
      <c r="G72" s="24"/>
      <c r="H72" s="24"/>
      <c r="I72" s="8"/>
      <c r="J72" s="24"/>
      <c r="K72" s="2"/>
      <c r="L72" s="24"/>
      <c r="M72" s="24"/>
      <c r="N72" s="24"/>
      <c r="O72" s="24"/>
      <c r="P72" s="8"/>
      <c r="Q72" s="24"/>
      <c r="R72" s="24"/>
      <c r="S72" s="2"/>
      <c r="T72" s="2"/>
      <c r="U72" s="2"/>
      <c r="V72" s="24"/>
      <c r="W72" s="24"/>
      <c r="X72" s="24"/>
      <c r="Y72" s="2"/>
      <c r="Z72" s="2"/>
      <c r="AA72" s="2"/>
      <c r="AB72" s="2"/>
      <c r="AC72" s="2"/>
      <c r="AD72" s="2"/>
      <c r="AE72" s="2"/>
      <c r="AF72" s="2"/>
      <c r="AG72" s="2"/>
      <c r="AH72" s="2"/>
      <c r="AI72" s="2"/>
      <c r="AJ72" s="2"/>
      <c r="AK72" s="2"/>
      <c r="AL72" s="2"/>
      <c r="AM72" s="2"/>
      <c r="AN72" s="2"/>
      <c r="AO72" s="2"/>
    </row>
    <row x14ac:dyDescent="0.25" r="73" customHeight="1" ht="18.75">
      <c r="A73" s="93"/>
      <c r="B73" s="99"/>
      <c r="C73" s="99"/>
      <c r="D73" s="99"/>
      <c r="E73" s="99"/>
      <c r="F73" s="100"/>
      <c r="G73" s="24"/>
      <c r="H73" s="24"/>
      <c r="I73" s="8"/>
      <c r="J73" s="24"/>
      <c r="K73" s="2"/>
      <c r="L73" s="24"/>
      <c r="M73" s="24"/>
      <c r="N73" s="24"/>
      <c r="O73" s="24"/>
      <c r="P73" s="8"/>
      <c r="Q73" s="24"/>
      <c r="R73" s="24"/>
      <c r="S73" s="2"/>
      <c r="T73" s="2"/>
      <c r="U73" s="2"/>
      <c r="V73" s="24"/>
      <c r="W73" s="24"/>
      <c r="X73" s="24"/>
      <c r="Y73" s="2"/>
      <c r="Z73" s="2"/>
      <c r="AA73" s="2"/>
      <c r="AB73" s="2"/>
      <c r="AC73" s="2"/>
      <c r="AD73" s="2"/>
      <c r="AE73" s="2"/>
      <c r="AF73" s="2"/>
      <c r="AG73" s="2"/>
      <c r="AH73" s="2"/>
      <c r="AI73" s="2"/>
      <c r="AJ73" s="2"/>
      <c r="AK73" s="2"/>
      <c r="AL73" s="2"/>
      <c r="AM73" s="2"/>
      <c r="AN73" s="2"/>
      <c r="AO73" s="2"/>
    </row>
    <row x14ac:dyDescent="0.25" r="74" customHeight="1" ht="18.75">
      <c r="A74" s="93"/>
      <c r="B74" s="99"/>
      <c r="C74" s="99"/>
      <c r="D74" s="99"/>
      <c r="E74" s="99"/>
      <c r="F74" s="100"/>
      <c r="G74" s="24"/>
      <c r="H74" s="24"/>
      <c r="I74" s="8"/>
      <c r="J74" s="24"/>
      <c r="K74" s="2"/>
      <c r="L74" s="24"/>
      <c r="M74" s="24"/>
      <c r="N74" s="24"/>
      <c r="O74" s="24"/>
      <c r="P74" s="8"/>
      <c r="Q74" s="24"/>
      <c r="R74" s="24"/>
      <c r="S74" s="2"/>
      <c r="T74" s="2"/>
      <c r="U74" s="2"/>
      <c r="V74" s="24"/>
      <c r="W74" s="24"/>
      <c r="X74" s="24"/>
      <c r="Y74" s="2"/>
      <c r="Z74" s="2"/>
      <c r="AA74" s="2"/>
      <c r="AB74" s="2"/>
      <c r="AC74" s="2"/>
      <c r="AD74" s="2"/>
      <c r="AE74" s="2"/>
      <c r="AF74" s="2"/>
      <c r="AG74" s="2"/>
      <c r="AH74" s="2"/>
      <c r="AI74" s="2"/>
      <c r="AJ74" s="2"/>
      <c r="AK74" s="2"/>
      <c r="AL74" s="2"/>
      <c r="AM74" s="2"/>
      <c r="AN74" s="2"/>
      <c r="AO74" s="2"/>
    </row>
    <row x14ac:dyDescent="0.25" r="75" customHeight="1" ht="18.75">
      <c r="A75" s="110" t="s">
        <v>351</v>
      </c>
      <c r="B75" s="99"/>
      <c r="C75" s="99"/>
      <c r="D75" s="99"/>
      <c r="E75" s="99"/>
      <c r="F75" s="100"/>
      <c r="G75" s="24"/>
      <c r="H75" s="24"/>
      <c r="I75" s="8"/>
      <c r="J75" s="24"/>
      <c r="K75" s="110" t="s">
        <v>352</v>
      </c>
      <c r="L75" s="24"/>
      <c r="M75" s="24"/>
      <c r="N75" s="24"/>
      <c r="O75" s="24"/>
      <c r="P75" s="8"/>
      <c r="Q75" s="24"/>
      <c r="R75" s="24"/>
      <c r="S75" s="2"/>
      <c r="T75" s="2"/>
      <c r="U75" s="2"/>
      <c r="V75" s="24"/>
      <c r="W75" s="24"/>
      <c r="X75" s="24"/>
      <c r="Y75" s="2"/>
      <c r="Z75" s="2"/>
      <c r="AA75" s="2"/>
      <c r="AB75" s="2"/>
      <c r="AC75" s="2"/>
      <c r="AD75" s="2"/>
      <c r="AE75" s="2"/>
      <c r="AF75" s="2"/>
      <c r="AG75" s="2"/>
      <c r="AH75" s="2"/>
      <c r="AI75" s="2"/>
      <c r="AJ75" s="2"/>
      <c r="AK75" s="2"/>
      <c r="AL75" s="2"/>
      <c r="AM75" s="2"/>
      <c r="AN75" s="2"/>
      <c r="AO75" s="2"/>
    </row>
    <row x14ac:dyDescent="0.25" r="76" customHeight="1" ht="18.75">
      <c r="A76" s="9" t="s">
        <v>28</v>
      </c>
      <c r="B76" s="99"/>
      <c r="C76" s="99"/>
      <c r="D76" s="99"/>
      <c r="E76" s="99"/>
      <c r="F76" s="100"/>
      <c r="G76" s="24"/>
      <c r="H76" s="24"/>
      <c r="I76" s="8"/>
      <c r="J76" s="24"/>
      <c r="K76" s="9" t="s">
        <v>28</v>
      </c>
      <c r="L76" s="24"/>
      <c r="M76" s="24"/>
      <c r="N76" s="24"/>
      <c r="O76" s="24"/>
      <c r="P76" s="8"/>
      <c r="Q76" s="24"/>
      <c r="R76" s="24"/>
      <c r="S76" s="2"/>
      <c r="T76" s="2"/>
      <c r="U76" s="2"/>
      <c r="V76" s="24"/>
      <c r="W76" s="24"/>
      <c r="X76" s="24"/>
      <c r="Y76" s="2"/>
      <c r="Z76" s="2"/>
      <c r="AA76" s="2"/>
      <c r="AB76" s="2"/>
      <c r="AC76" s="2"/>
      <c r="AD76" s="2"/>
      <c r="AE76" s="2"/>
      <c r="AF76" s="2"/>
      <c r="AG76" s="2"/>
      <c r="AH76" s="2"/>
      <c r="AI76" s="2"/>
      <c r="AJ76" s="2"/>
      <c r="AK76" s="2"/>
      <c r="AL76" s="2"/>
      <c r="AM76" s="2"/>
      <c r="AN76" s="2"/>
      <c r="AO76" s="2"/>
    </row>
    <row x14ac:dyDescent="0.25" r="77" customHeight="1" ht="18.75">
      <c r="A77" s="10" t="s">
        <v>29</v>
      </c>
      <c r="B77" s="101" t="s">
        <v>255</v>
      </c>
      <c r="C77" s="101" t="s">
        <v>256</v>
      </c>
      <c r="D77" s="101" t="s">
        <v>257</v>
      </c>
      <c r="E77" s="101" t="s">
        <v>258</v>
      </c>
      <c r="F77" s="102" t="s">
        <v>135</v>
      </c>
      <c r="G77" s="101" t="s">
        <v>345</v>
      </c>
      <c r="H77" s="101" t="s">
        <v>346</v>
      </c>
      <c r="I77" s="8"/>
      <c r="J77" s="24"/>
      <c r="K77" s="1"/>
      <c r="L77" s="101" t="s">
        <v>353</v>
      </c>
      <c r="M77" s="24"/>
      <c r="N77" s="24"/>
      <c r="O77" s="65"/>
      <c r="P77" s="102" t="s">
        <v>354</v>
      </c>
      <c r="Q77" s="24"/>
      <c r="R77" s="24"/>
      <c r="S77" s="2"/>
      <c r="T77" s="2"/>
      <c r="U77" s="2"/>
      <c r="V77" s="24"/>
      <c r="W77" s="24"/>
      <c r="X77" s="24"/>
      <c r="Y77" s="2"/>
      <c r="Z77" s="2"/>
      <c r="AA77" s="2"/>
      <c r="AB77" s="2"/>
      <c r="AC77" s="2"/>
      <c r="AD77" s="2"/>
      <c r="AE77" s="2"/>
      <c r="AF77" s="2"/>
      <c r="AG77" s="2"/>
      <c r="AH77" s="2"/>
      <c r="AI77" s="2"/>
      <c r="AJ77" s="2"/>
      <c r="AK77" s="2"/>
      <c r="AL77" s="2"/>
      <c r="AM77" s="2"/>
      <c r="AN77" s="2"/>
      <c r="AO77" s="2"/>
    </row>
    <row x14ac:dyDescent="0.25" r="78" customHeight="1" ht="18.75">
      <c r="A78" s="10" t="s">
        <v>35</v>
      </c>
      <c r="B78" s="101">
        <v>0</v>
      </c>
      <c r="C78" s="101">
        <v>0</v>
      </c>
      <c r="D78" s="101">
        <v>0</v>
      </c>
      <c r="E78" s="101">
        <v>0</v>
      </c>
      <c r="F78" s="102"/>
      <c r="G78" s="101"/>
      <c r="H78" s="101"/>
      <c r="I78" s="8"/>
      <c r="J78" s="24"/>
      <c r="K78" s="10" t="s">
        <v>29</v>
      </c>
      <c r="L78" s="101" t="s">
        <v>355</v>
      </c>
      <c r="M78" s="101" t="s">
        <v>258</v>
      </c>
      <c r="N78" s="101" t="s">
        <v>81</v>
      </c>
      <c r="O78" s="65"/>
      <c r="P78" s="102" t="s">
        <v>355</v>
      </c>
      <c r="Q78" s="101" t="s">
        <v>258</v>
      </c>
      <c r="R78" s="101" t="s">
        <v>81</v>
      </c>
      <c r="S78" s="2"/>
      <c r="T78" s="2"/>
      <c r="U78" s="2"/>
      <c r="V78" s="24"/>
      <c r="W78" s="24"/>
      <c r="X78" s="24"/>
      <c r="Y78" s="2"/>
      <c r="Z78" s="2"/>
      <c r="AA78" s="2"/>
      <c r="AB78" s="2"/>
      <c r="AC78" s="2"/>
      <c r="AD78" s="2"/>
      <c r="AE78" s="2"/>
      <c r="AF78" s="2"/>
      <c r="AG78" s="2"/>
      <c r="AH78" s="2"/>
      <c r="AI78" s="2"/>
      <c r="AJ78" s="2"/>
      <c r="AK78" s="2"/>
      <c r="AL78" s="2"/>
      <c r="AM78" s="2"/>
      <c r="AN78" s="2"/>
      <c r="AO78" s="2"/>
    </row>
    <row x14ac:dyDescent="0.25" r="79" customHeight="1" ht="18.75">
      <c r="A79" s="10" t="s">
        <v>36</v>
      </c>
      <c r="B79" s="101">
        <v>0</v>
      </c>
      <c r="C79" s="101">
        <v>0</v>
      </c>
      <c r="D79" s="101">
        <v>0</v>
      </c>
      <c r="E79" s="101">
        <v>0</v>
      </c>
      <c r="F79" s="102"/>
      <c r="G79" s="101"/>
      <c r="H79" s="101"/>
      <c r="I79" s="8"/>
      <c r="J79" s="24"/>
      <c r="K79" s="10" t="s">
        <v>35</v>
      </c>
      <c r="L79" s="101">
        <v>4</v>
      </c>
      <c r="M79" s="101">
        <v>4</v>
      </c>
      <c r="N79" s="101">
        <f>SUM(L79:M79)</f>
      </c>
      <c r="O79" s="65"/>
      <c r="P79" s="101">
        <v>3</v>
      </c>
      <c r="Q79" s="101">
        <v>5</v>
      </c>
      <c r="R79" s="101">
        <f>SUM(P79:Q79)</f>
      </c>
      <c r="S79" s="2"/>
      <c r="T79" s="2"/>
      <c r="U79" s="2"/>
      <c r="V79" s="24"/>
      <c r="W79" s="24"/>
      <c r="X79" s="24"/>
      <c r="Y79" s="2"/>
      <c r="Z79" s="2"/>
      <c r="AA79" s="2"/>
      <c r="AB79" s="2"/>
      <c r="AC79" s="2"/>
      <c r="AD79" s="2"/>
      <c r="AE79" s="2"/>
      <c r="AF79" s="2"/>
      <c r="AG79" s="2"/>
      <c r="AH79" s="2"/>
      <c r="AI79" s="2"/>
      <c r="AJ79" s="2"/>
      <c r="AK79" s="2"/>
      <c r="AL79" s="2"/>
      <c r="AM79" s="2"/>
      <c r="AN79" s="2"/>
      <c r="AO79" s="2"/>
    </row>
    <row x14ac:dyDescent="0.25" r="80" customHeight="1" ht="18.75">
      <c r="A80" s="10" t="s">
        <v>37</v>
      </c>
      <c r="B80" s="101">
        <v>0</v>
      </c>
      <c r="C80" s="101">
        <v>0</v>
      </c>
      <c r="D80" s="101">
        <v>0</v>
      </c>
      <c r="E80" s="101">
        <v>0</v>
      </c>
      <c r="F80" s="102"/>
      <c r="G80" s="101"/>
      <c r="H80" s="101"/>
      <c r="I80" s="8"/>
      <c r="J80" s="24"/>
      <c r="K80" s="10" t="s">
        <v>36</v>
      </c>
      <c r="L80" s="101">
        <v>1</v>
      </c>
      <c r="M80" s="101">
        <v>8</v>
      </c>
      <c r="N80" s="101">
        <f>SUM(L80:M80)</f>
      </c>
      <c r="O80" s="65"/>
      <c r="P80" s="101">
        <v>0</v>
      </c>
      <c r="Q80" s="101">
        <v>7</v>
      </c>
      <c r="R80" s="101">
        <f>SUM(P80:Q80)</f>
      </c>
      <c r="S80" s="2"/>
      <c r="T80" s="2"/>
      <c r="U80" s="2"/>
      <c r="V80" s="24"/>
      <c r="W80" s="24"/>
      <c r="X80" s="24"/>
      <c r="Y80" s="2"/>
      <c r="Z80" s="2"/>
      <c r="AA80" s="2"/>
      <c r="AB80" s="2"/>
      <c r="AC80" s="2"/>
      <c r="AD80" s="2"/>
      <c r="AE80" s="2"/>
      <c r="AF80" s="2"/>
      <c r="AG80" s="2"/>
      <c r="AH80" s="2"/>
      <c r="AI80" s="2"/>
      <c r="AJ80" s="2"/>
      <c r="AK80" s="2"/>
      <c r="AL80" s="2"/>
      <c r="AM80" s="2"/>
      <c r="AN80" s="2"/>
      <c r="AO80" s="2"/>
    </row>
    <row x14ac:dyDescent="0.25" r="81" customHeight="1" ht="18.75">
      <c r="A81" s="10" t="s">
        <v>38</v>
      </c>
      <c r="B81" s="101">
        <v>0</v>
      </c>
      <c r="C81" s="101">
        <v>0</v>
      </c>
      <c r="D81" s="101">
        <v>0</v>
      </c>
      <c r="E81" s="101">
        <v>2</v>
      </c>
      <c r="F81" s="102"/>
      <c r="G81" s="101"/>
      <c r="H81" s="101"/>
      <c r="I81" s="8"/>
      <c r="J81" s="24"/>
      <c r="K81" s="10" t="s">
        <v>37</v>
      </c>
      <c r="L81" s="101">
        <v>2</v>
      </c>
      <c r="M81" s="101">
        <v>1</v>
      </c>
      <c r="N81" s="101">
        <f>SUM(L81:M81)</f>
      </c>
      <c r="O81" s="65"/>
      <c r="P81" s="101">
        <v>2</v>
      </c>
      <c r="Q81" s="101">
        <v>0</v>
      </c>
      <c r="R81" s="101">
        <f>SUM(P81:Q81)</f>
      </c>
      <c r="S81" s="2"/>
      <c r="T81" s="2"/>
      <c r="U81" s="2"/>
      <c r="V81" s="24"/>
      <c r="W81" s="24"/>
      <c r="X81" s="24"/>
      <c r="Y81" s="2"/>
      <c r="Z81" s="2"/>
      <c r="AA81" s="2"/>
      <c r="AB81" s="2"/>
      <c r="AC81" s="2"/>
      <c r="AD81" s="2"/>
      <c r="AE81" s="2"/>
      <c r="AF81" s="2"/>
      <c r="AG81" s="2"/>
      <c r="AH81" s="2"/>
      <c r="AI81" s="2"/>
      <c r="AJ81" s="2"/>
      <c r="AK81" s="2"/>
      <c r="AL81" s="2"/>
      <c r="AM81" s="2"/>
      <c r="AN81" s="2"/>
      <c r="AO81" s="2"/>
    </row>
    <row x14ac:dyDescent="0.25" r="82" customHeight="1" ht="18.75">
      <c r="A82" s="10" t="s">
        <v>39</v>
      </c>
      <c r="B82" s="101">
        <v>0</v>
      </c>
      <c r="C82" s="101">
        <v>0</v>
      </c>
      <c r="D82" s="101">
        <v>0</v>
      </c>
      <c r="E82" s="101">
        <v>3</v>
      </c>
      <c r="F82" s="102"/>
      <c r="G82" s="101"/>
      <c r="H82" s="101"/>
      <c r="I82" s="8"/>
      <c r="J82" s="24"/>
      <c r="K82" s="10" t="s">
        <v>38</v>
      </c>
      <c r="L82" s="101">
        <v>0</v>
      </c>
      <c r="M82" s="101">
        <v>1</v>
      </c>
      <c r="N82" s="101">
        <f>SUM(L82:M82)</f>
      </c>
      <c r="O82" s="65"/>
      <c r="P82" s="101">
        <v>1</v>
      </c>
      <c r="Q82" s="101">
        <v>0</v>
      </c>
      <c r="R82" s="101">
        <f>SUM(P82:Q82)</f>
      </c>
      <c r="S82" s="2"/>
      <c r="T82" s="2"/>
      <c r="U82" s="2"/>
      <c r="V82" s="24"/>
      <c r="W82" s="24"/>
      <c r="X82" s="24"/>
      <c r="Y82" s="2"/>
      <c r="Z82" s="2"/>
      <c r="AA82" s="2"/>
      <c r="AB82" s="2"/>
      <c r="AC82" s="2"/>
      <c r="AD82" s="2"/>
      <c r="AE82" s="2"/>
      <c r="AF82" s="2"/>
      <c r="AG82" s="2"/>
      <c r="AH82" s="2"/>
      <c r="AI82" s="2"/>
      <c r="AJ82" s="2"/>
      <c r="AK82" s="2"/>
      <c r="AL82" s="2"/>
      <c r="AM82" s="2"/>
      <c r="AN82" s="2"/>
      <c r="AO82" s="2"/>
    </row>
    <row x14ac:dyDescent="0.25" r="83" customHeight="1" ht="18.75">
      <c r="A83" s="10"/>
      <c r="B83" s="101"/>
      <c r="C83" s="101"/>
      <c r="D83" s="101"/>
      <c r="E83" s="101"/>
      <c r="F83" s="102"/>
      <c r="G83" s="101"/>
      <c r="H83" s="101"/>
      <c r="I83" s="8"/>
      <c r="J83" s="24"/>
      <c r="K83" s="10" t="s">
        <v>39</v>
      </c>
      <c r="L83" s="101">
        <v>1</v>
      </c>
      <c r="M83" s="101">
        <v>2</v>
      </c>
      <c r="N83" s="101">
        <f>SUM(L83:M83)</f>
      </c>
      <c r="O83" s="65"/>
      <c r="P83" s="101">
        <v>0</v>
      </c>
      <c r="Q83" s="101">
        <v>4</v>
      </c>
      <c r="R83" s="101">
        <f>SUM(P83:Q83)</f>
      </c>
      <c r="S83" s="2"/>
      <c r="T83" s="2"/>
      <c r="U83" s="2"/>
      <c r="V83" s="24"/>
      <c r="W83" s="24"/>
      <c r="X83" s="24"/>
      <c r="Y83" s="2"/>
      <c r="Z83" s="2"/>
      <c r="AA83" s="2"/>
      <c r="AB83" s="2"/>
      <c r="AC83" s="2"/>
      <c r="AD83" s="2"/>
      <c r="AE83" s="2"/>
      <c r="AF83" s="2"/>
      <c r="AG83" s="2"/>
      <c r="AH83" s="2"/>
      <c r="AI83" s="2"/>
      <c r="AJ83" s="2"/>
      <c r="AK83" s="2"/>
      <c r="AL83" s="2"/>
      <c r="AM83" s="2"/>
      <c r="AN83" s="2"/>
      <c r="AO83" s="2"/>
    </row>
    <row x14ac:dyDescent="0.25" r="84" customHeight="1" ht="18.75">
      <c r="A84" s="93"/>
      <c r="B84" s="99"/>
      <c r="C84" s="99"/>
      <c r="D84" s="99"/>
      <c r="E84" s="99"/>
      <c r="F84" s="100"/>
      <c r="G84" s="24"/>
      <c r="H84" s="24"/>
      <c r="I84" s="8"/>
      <c r="J84" s="24"/>
      <c r="K84" s="1"/>
      <c r="L84" s="101">
        <f>SUM(L79:L83)</f>
      </c>
      <c r="M84" s="101">
        <f>SUM(M79:M83)</f>
      </c>
      <c r="N84" s="101">
        <f>SUM(L84:M84)</f>
      </c>
      <c r="O84" s="65"/>
      <c r="P84" s="101">
        <f>SUM(P79:P83)</f>
      </c>
      <c r="Q84" s="101">
        <f>SUM(Q79:Q83)</f>
      </c>
      <c r="R84" s="101">
        <f>SUM(P84:Q84)</f>
      </c>
      <c r="S84" s="2"/>
      <c r="T84" s="2"/>
      <c r="U84" s="2"/>
      <c r="V84" s="24"/>
      <c r="W84" s="24"/>
      <c r="X84" s="24"/>
      <c r="Y84" s="2"/>
      <c r="Z84" s="2"/>
      <c r="AA84" s="2"/>
      <c r="AB84" s="2"/>
      <c r="AC84" s="2"/>
      <c r="AD84" s="2"/>
      <c r="AE84" s="2"/>
      <c r="AF84" s="2"/>
      <c r="AG84" s="2"/>
      <c r="AH84" s="2"/>
      <c r="AI84" s="2"/>
      <c r="AJ84" s="2"/>
      <c r="AK84" s="2"/>
      <c r="AL84" s="2"/>
      <c r="AM84" s="2"/>
      <c r="AN84" s="2"/>
      <c r="AO84" s="2"/>
    </row>
    <row x14ac:dyDescent="0.25" r="85" customHeight="1" ht="18.75">
      <c r="A85" s="14" t="s">
        <v>40</v>
      </c>
      <c r="B85" s="99"/>
      <c r="C85" s="99"/>
      <c r="D85" s="99"/>
      <c r="E85" s="99"/>
      <c r="F85" s="100"/>
      <c r="G85" s="24"/>
      <c r="H85" s="24"/>
      <c r="I85" s="8"/>
      <c r="J85" s="24"/>
      <c r="K85" s="1"/>
      <c r="L85" s="65"/>
      <c r="M85" s="65"/>
      <c r="N85" s="65"/>
      <c r="O85" s="65"/>
      <c r="P85" s="11"/>
      <c r="Q85" s="65"/>
      <c r="R85" s="65"/>
      <c r="S85" s="2"/>
      <c r="T85" s="2"/>
      <c r="U85" s="2"/>
      <c r="V85" s="24"/>
      <c r="W85" s="24"/>
      <c r="X85" s="24"/>
      <c r="Y85" s="2"/>
      <c r="Z85" s="2"/>
      <c r="AA85" s="2"/>
      <c r="AB85" s="2"/>
      <c r="AC85" s="2"/>
      <c r="AD85" s="2"/>
      <c r="AE85" s="2"/>
      <c r="AF85" s="2"/>
      <c r="AG85" s="2"/>
      <c r="AH85" s="2"/>
      <c r="AI85" s="2"/>
      <c r="AJ85" s="2"/>
      <c r="AK85" s="2"/>
      <c r="AL85" s="2"/>
      <c r="AM85" s="2"/>
      <c r="AN85" s="2"/>
      <c r="AO85" s="2"/>
    </row>
    <row x14ac:dyDescent="0.25" r="86" customHeight="1" ht="18.75">
      <c r="A86" s="10" t="s">
        <v>29</v>
      </c>
      <c r="B86" s="101" t="s">
        <v>255</v>
      </c>
      <c r="C86" s="101" t="s">
        <v>256</v>
      </c>
      <c r="D86" s="101" t="s">
        <v>257</v>
      </c>
      <c r="E86" s="101" t="s">
        <v>258</v>
      </c>
      <c r="F86" s="102" t="s">
        <v>135</v>
      </c>
      <c r="G86" s="101" t="s">
        <v>345</v>
      </c>
      <c r="H86" s="101" t="s">
        <v>346</v>
      </c>
      <c r="I86" s="8"/>
      <c r="J86" s="24"/>
      <c r="K86" s="14" t="s">
        <v>40</v>
      </c>
      <c r="L86" s="24"/>
      <c r="M86" s="24"/>
      <c r="N86" s="24"/>
      <c r="O86" s="24"/>
      <c r="P86" s="8"/>
      <c r="Q86" s="24"/>
      <c r="R86" s="24"/>
      <c r="S86" s="2"/>
      <c r="T86" s="2"/>
      <c r="U86" s="2"/>
      <c r="V86" s="24"/>
      <c r="W86" s="24"/>
      <c r="X86" s="24"/>
      <c r="Y86" s="2"/>
      <c r="Z86" s="2"/>
      <c r="AA86" s="2"/>
      <c r="AB86" s="2"/>
      <c r="AC86" s="2"/>
      <c r="AD86" s="2"/>
      <c r="AE86" s="2"/>
      <c r="AF86" s="2"/>
      <c r="AG86" s="2"/>
      <c r="AH86" s="2"/>
      <c r="AI86" s="2"/>
      <c r="AJ86" s="2"/>
      <c r="AK86" s="2"/>
      <c r="AL86" s="2"/>
      <c r="AM86" s="2"/>
      <c r="AN86" s="2"/>
      <c r="AO86" s="2"/>
    </row>
    <row x14ac:dyDescent="0.25" r="87" customHeight="1" ht="18.75">
      <c r="A87" s="10"/>
      <c r="B87" s="101"/>
      <c r="C87" s="101"/>
      <c r="D87" s="101"/>
      <c r="E87" s="101"/>
      <c r="F87" s="102"/>
      <c r="G87" s="101"/>
      <c r="H87" s="101"/>
      <c r="I87" s="8"/>
      <c r="J87" s="24"/>
      <c r="K87" s="1"/>
      <c r="L87" s="101" t="s">
        <v>353</v>
      </c>
      <c r="M87" s="24"/>
      <c r="N87" s="24"/>
      <c r="O87" s="65"/>
      <c r="P87" s="102" t="s">
        <v>354</v>
      </c>
      <c r="Q87" s="24"/>
      <c r="R87" s="24"/>
      <c r="S87" s="2"/>
      <c r="T87" s="2"/>
      <c r="U87" s="2"/>
      <c r="V87" s="24"/>
      <c r="W87" s="24"/>
      <c r="X87" s="24"/>
      <c r="Y87" s="2"/>
      <c r="Z87" s="2"/>
      <c r="AA87" s="2"/>
      <c r="AB87" s="2"/>
      <c r="AC87" s="2"/>
      <c r="AD87" s="2"/>
      <c r="AE87" s="2"/>
      <c r="AF87" s="2"/>
      <c r="AG87" s="2"/>
      <c r="AH87" s="2"/>
      <c r="AI87" s="2"/>
      <c r="AJ87" s="2"/>
      <c r="AK87" s="2"/>
      <c r="AL87" s="2"/>
      <c r="AM87" s="2"/>
      <c r="AN87" s="2"/>
      <c r="AO87" s="2"/>
    </row>
    <row x14ac:dyDescent="0.25" r="88" customHeight="1" ht="18.75">
      <c r="A88" s="10"/>
      <c r="B88" s="101"/>
      <c r="C88" s="101"/>
      <c r="D88" s="101"/>
      <c r="E88" s="101"/>
      <c r="F88" s="102"/>
      <c r="G88" s="101"/>
      <c r="H88" s="101"/>
      <c r="I88" s="8"/>
      <c r="J88" s="24"/>
      <c r="K88" s="10" t="s">
        <v>29</v>
      </c>
      <c r="L88" s="101" t="s">
        <v>355</v>
      </c>
      <c r="M88" s="101" t="s">
        <v>258</v>
      </c>
      <c r="N88" s="101" t="s">
        <v>81</v>
      </c>
      <c r="O88" s="65"/>
      <c r="P88" s="102" t="s">
        <v>355</v>
      </c>
      <c r="Q88" s="101" t="s">
        <v>258</v>
      </c>
      <c r="R88" s="101" t="s">
        <v>81</v>
      </c>
      <c r="S88" s="2"/>
      <c r="T88" s="2"/>
      <c r="U88" s="2"/>
      <c r="V88" s="24"/>
      <c r="W88" s="24"/>
      <c r="X88" s="24"/>
      <c r="Y88" s="2"/>
      <c r="Z88" s="2"/>
      <c r="AA88" s="2"/>
      <c r="AB88" s="2"/>
      <c r="AC88" s="2"/>
      <c r="AD88" s="2"/>
      <c r="AE88" s="2"/>
      <c r="AF88" s="2"/>
      <c r="AG88" s="2"/>
      <c r="AH88" s="2"/>
      <c r="AI88" s="2"/>
      <c r="AJ88" s="2"/>
      <c r="AK88" s="2"/>
      <c r="AL88" s="2"/>
      <c r="AM88" s="2"/>
      <c r="AN88" s="2"/>
      <c r="AO88" s="2"/>
    </row>
    <row x14ac:dyDescent="0.25" r="89" customHeight="1" ht="18.75">
      <c r="A89" s="10"/>
      <c r="B89" s="101"/>
      <c r="C89" s="101"/>
      <c r="D89" s="101"/>
      <c r="E89" s="101"/>
      <c r="F89" s="102"/>
      <c r="G89" s="101"/>
      <c r="H89" s="101"/>
      <c r="I89" s="8"/>
      <c r="J89" s="24"/>
      <c r="K89" s="10" t="s">
        <v>41</v>
      </c>
      <c r="L89" s="101">
        <v>2</v>
      </c>
      <c r="M89" s="101">
        <v>4</v>
      </c>
      <c r="N89" s="101">
        <f>SUM(L89:M89)</f>
      </c>
      <c r="O89" s="65"/>
      <c r="P89" s="101">
        <v>0</v>
      </c>
      <c r="Q89" s="101">
        <v>3</v>
      </c>
      <c r="R89" s="101">
        <f>SUM(P89:Q89)</f>
      </c>
      <c r="S89" s="2"/>
      <c r="T89" s="2"/>
      <c r="U89" s="2"/>
      <c r="V89" s="24"/>
      <c r="W89" s="24"/>
      <c r="X89" s="24"/>
      <c r="Y89" s="2"/>
      <c r="Z89" s="2"/>
      <c r="AA89" s="2"/>
      <c r="AB89" s="2"/>
      <c r="AC89" s="2"/>
      <c r="AD89" s="2"/>
      <c r="AE89" s="2"/>
      <c r="AF89" s="2"/>
      <c r="AG89" s="2"/>
      <c r="AH89" s="2"/>
      <c r="AI89" s="2"/>
      <c r="AJ89" s="2"/>
      <c r="AK89" s="2"/>
      <c r="AL89" s="2"/>
      <c r="AM89" s="2"/>
      <c r="AN89" s="2"/>
      <c r="AO89" s="2"/>
    </row>
    <row x14ac:dyDescent="0.25" r="90" customHeight="1" ht="18.75">
      <c r="A90" s="10"/>
      <c r="B90" s="101"/>
      <c r="C90" s="101"/>
      <c r="D90" s="101"/>
      <c r="E90" s="101"/>
      <c r="F90" s="102"/>
      <c r="G90" s="101"/>
      <c r="H90" s="101"/>
      <c r="I90" s="8"/>
      <c r="J90" s="24"/>
      <c r="K90" s="10" t="s">
        <v>42</v>
      </c>
      <c r="L90" s="101">
        <v>1</v>
      </c>
      <c r="M90" s="101">
        <v>5</v>
      </c>
      <c r="N90" s="101">
        <f>SUM(L90:M90)</f>
      </c>
      <c r="O90" s="65"/>
      <c r="P90" s="101">
        <v>0</v>
      </c>
      <c r="Q90" s="101">
        <v>4</v>
      </c>
      <c r="R90" s="101">
        <f>SUM(P90:Q90)</f>
      </c>
      <c r="S90" s="2"/>
      <c r="T90" s="2"/>
      <c r="U90" s="2"/>
      <c r="V90" s="24"/>
      <c r="W90" s="24"/>
      <c r="X90" s="24"/>
      <c r="Y90" s="2"/>
      <c r="Z90" s="2"/>
      <c r="AA90" s="2"/>
      <c r="AB90" s="2"/>
      <c r="AC90" s="2"/>
      <c r="AD90" s="2"/>
      <c r="AE90" s="2"/>
      <c r="AF90" s="2"/>
      <c r="AG90" s="2"/>
      <c r="AH90" s="2"/>
      <c r="AI90" s="2"/>
      <c r="AJ90" s="2"/>
      <c r="AK90" s="2"/>
      <c r="AL90" s="2"/>
      <c r="AM90" s="2"/>
      <c r="AN90" s="2"/>
      <c r="AO90" s="2"/>
    </row>
    <row x14ac:dyDescent="0.25" r="91" customHeight="1" ht="18.75">
      <c r="A91" s="10"/>
      <c r="B91" s="101"/>
      <c r="C91" s="101"/>
      <c r="D91" s="101"/>
      <c r="E91" s="101"/>
      <c r="F91" s="102"/>
      <c r="G91" s="101"/>
      <c r="H91" s="101"/>
      <c r="I91" s="8"/>
      <c r="J91" s="24"/>
      <c r="K91" s="10" t="s">
        <v>43</v>
      </c>
      <c r="L91" s="101">
        <v>1</v>
      </c>
      <c r="M91" s="101">
        <v>0</v>
      </c>
      <c r="N91" s="101">
        <f>SUM(L91:M91)</f>
      </c>
      <c r="O91" s="65"/>
      <c r="P91" s="101">
        <v>1</v>
      </c>
      <c r="Q91" s="101">
        <v>0</v>
      </c>
      <c r="R91" s="101">
        <f>SUM(P91:Q91)</f>
      </c>
      <c r="S91" s="2"/>
      <c r="T91" s="2"/>
      <c r="U91" s="2"/>
      <c r="V91" s="24"/>
      <c r="W91" s="24"/>
      <c r="X91" s="24"/>
      <c r="Y91" s="2"/>
      <c r="Z91" s="2"/>
      <c r="AA91" s="2"/>
      <c r="AB91" s="2"/>
      <c r="AC91" s="2"/>
      <c r="AD91" s="2"/>
      <c r="AE91" s="2"/>
      <c r="AF91" s="2"/>
      <c r="AG91" s="2"/>
      <c r="AH91" s="2"/>
      <c r="AI91" s="2"/>
      <c r="AJ91" s="2"/>
      <c r="AK91" s="2"/>
      <c r="AL91" s="2"/>
      <c r="AM91" s="2"/>
      <c r="AN91" s="2"/>
      <c r="AO91" s="2"/>
    </row>
    <row x14ac:dyDescent="0.25" r="92" customHeight="1" ht="18.75">
      <c r="A92" s="10"/>
      <c r="B92" s="101"/>
      <c r="C92" s="101"/>
      <c r="D92" s="101"/>
      <c r="E92" s="101"/>
      <c r="F92" s="102"/>
      <c r="G92" s="101"/>
      <c r="H92" s="101"/>
      <c r="I92" s="8"/>
      <c r="J92" s="24"/>
      <c r="K92" s="10" t="s">
        <v>44</v>
      </c>
      <c r="L92" s="101">
        <v>0</v>
      </c>
      <c r="M92" s="101">
        <v>1</v>
      </c>
      <c r="N92" s="101">
        <f>SUM(L92:M92)</f>
      </c>
      <c r="O92" s="65"/>
      <c r="P92" s="101">
        <v>0</v>
      </c>
      <c r="Q92" s="101">
        <v>1</v>
      </c>
      <c r="R92" s="101">
        <f>SUM(P92:Q92)</f>
      </c>
      <c r="S92" s="2"/>
      <c r="T92" s="2"/>
      <c r="U92" s="2"/>
      <c r="V92" s="24"/>
      <c r="W92" s="24"/>
      <c r="X92" s="24"/>
      <c r="Y92" s="2"/>
      <c r="Z92" s="2"/>
      <c r="AA92" s="2"/>
      <c r="AB92" s="2"/>
      <c r="AC92" s="2"/>
      <c r="AD92" s="2"/>
      <c r="AE92" s="2"/>
      <c r="AF92" s="2"/>
      <c r="AG92" s="2"/>
      <c r="AH92" s="2"/>
      <c r="AI92" s="2"/>
      <c r="AJ92" s="2"/>
      <c r="AK92" s="2"/>
      <c r="AL92" s="2"/>
      <c r="AM92" s="2"/>
      <c r="AN92" s="2"/>
      <c r="AO92" s="2"/>
    </row>
    <row x14ac:dyDescent="0.25" r="93" customHeight="1" ht="18.75">
      <c r="A93" s="93"/>
      <c r="B93" s="99"/>
      <c r="C93" s="99"/>
      <c r="D93" s="99"/>
      <c r="E93" s="99"/>
      <c r="F93" s="100"/>
      <c r="G93" s="24"/>
      <c r="H93" s="24"/>
      <c r="I93" s="8"/>
      <c r="J93" s="24"/>
      <c r="K93" s="10" t="s">
        <v>45</v>
      </c>
      <c r="L93" s="101">
        <v>0</v>
      </c>
      <c r="M93" s="101">
        <v>1</v>
      </c>
      <c r="N93" s="101">
        <f>SUM(L93:M93)</f>
      </c>
      <c r="O93" s="65"/>
      <c r="P93" s="101">
        <v>0</v>
      </c>
      <c r="Q93" s="101">
        <v>1</v>
      </c>
      <c r="R93" s="101">
        <f>SUM(P93:Q93)</f>
      </c>
      <c r="S93" s="2"/>
      <c r="T93" s="2"/>
      <c r="U93" s="2"/>
      <c r="V93" s="24"/>
      <c r="W93" s="24"/>
      <c r="X93" s="24"/>
      <c r="Y93" s="2"/>
      <c r="Z93" s="2"/>
      <c r="AA93" s="2"/>
      <c r="AB93" s="2"/>
      <c r="AC93" s="2"/>
      <c r="AD93" s="2"/>
      <c r="AE93" s="2"/>
      <c r="AF93" s="2"/>
      <c r="AG93" s="2"/>
      <c r="AH93" s="2"/>
      <c r="AI93" s="2"/>
      <c r="AJ93" s="2"/>
      <c r="AK93" s="2"/>
      <c r="AL93" s="2"/>
      <c r="AM93" s="2"/>
      <c r="AN93" s="2"/>
      <c r="AO93" s="2"/>
    </row>
    <row x14ac:dyDescent="0.25" r="94" customHeight="1" ht="18.75">
      <c r="A94" s="15" t="s">
        <v>46</v>
      </c>
      <c r="B94" s="99"/>
      <c r="C94" s="99"/>
      <c r="D94" s="99"/>
      <c r="E94" s="99"/>
      <c r="F94" s="100"/>
      <c r="G94" s="24"/>
      <c r="H94" s="24"/>
      <c r="I94" s="8"/>
      <c r="J94" s="24"/>
      <c r="K94" s="1"/>
      <c r="L94" s="101">
        <f>SUM(L89:L93)</f>
      </c>
      <c r="M94" s="101">
        <f>SUM(M89:M93)</f>
      </c>
      <c r="N94" s="101">
        <f>SUM(L94:M94)</f>
      </c>
      <c r="O94" s="65"/>
      <c r="P94" s="101">
        <f>SUM(P89:P93)</f>
      </c>
      <c r="Q94" s="101">
        <f>SUM(Q89:Q93)</f>
      </c>
      <c r="R94" s="101">
        <f>SUM(P94:Q94)</f>
      </c>
      <c r="S94" s="2"/>
      <c r="T94" s="2"/>
      <c r="U94" s="2"/>
      <c r="V94" s="24"/>
      <c r="W94" s="24"/>
      <c r="X94" s="24"/>
      <c r="Y94" s="2"/>
      <c r="Z94" s="2"/>
      <c r="AA94" s="2"/>
      <c r="AB94" s="2"/>
      <c r="AC94" s="2"/>
      <c r="AD94" s="2"/>
      <c r="AE94" s="2"/>
      <c r="AF94" s="2"/>
      <c r="AG94" s="2"/>
      <c r="AH94" s="2"/>
      <c r="AI94" s="2"/>
      <c r="AJ94" s="2"/>
      <c r="AK94" s="2"/>
      <c r="AL94" s="2"/>
      <c r="AM94" s="2"/>
      <c r="AN94" s="2"/>
      <c r="AO94" s="2"/>
    </row>
    <row x14ac:dyDescent="0.25" r="95" customHeight="1" ht="18.75">
      <c r="A95" s="10" t="s">
        <v>29</v>
      </c>
      <c r="B95" s="101" t="s">
        <v>255</v>
      </c>
      <c r="C95" s="101" t="s">
        <v>256</v>
      </c>
      <c r="D95" s="101" t="s">
        <v>257</v>
      </c>
      <c r="E95" s="101" t="s">
        <v>258</v>
      </c>
      <c r="F95" s="102" t="s">
        <v>135</v>
      </c>
      <c r="G95" s="101" t="s">
        <v>345</v>
      </c>
      <c r="H95" s="101" t="s">
        <v>346</v>
      </c>
      <c r="I95" s="8"/>
      <c r="J95" s="24"/>
      <c r="K95" s="1"/>
      <c r="L95" s="65"/>
      <c r="M95" s="65"/>
      <c r="N95" s="65"/>
      <c r="O95" s="65"/>
      <c r="P95" s="11"/>
      <c r="Q95" s="65"/>
      <c r="R95" s="65"/>
      <c r="S95" s="2"/>
      <c r="T95" s="2"/>
      <c r="U95" s="2"/>
      <c r="V95" s="24"/>
      <c r="W95" s="24"/>
      <c r="X95" s="24"/>
      <c r="Y95" s="2"/>
      <c r="Z95" s="2"/>
      <c r="AA95" s="2"/>
      <c r="AB95" s="2"/>
      <c r="AC95" s="2"/>
      <c r="AD95" s="2"/>
      <c r="AE95" s="2"/>
      <c r="AF95" s="2"/>
      <c r="AG95" s="2"/>
      <c r="AH95" s="2"/>
      <c r="AI95" s="2"/>
      <c r="AJ95" s="2"/>
      <c r="AK95" s="2"/>
      <c r="AL95" s="2"/>
      <c r="AM95" s="2"/>
      <c r="AN95" s="2"/>
      <c r="AO95" s="2"/>
    </row>
    <row x14ac:dyDescent="0.25" r="96" customHeight="1" ht="18.75">
      <c r="A96" s="10" t="s">
        <v>47</v>
      </c>
      <c r="B96" s="101">
        <v>0</v>
      </c>
      <c r="C96" s="101">
        <v>0</v>
      </c>
      <c r="D96" s="101">
        <v>0</v>
      </c>
      <c r="E96" s="101">
        <v>0</v>
      </c>
      <c r="F96" s="102"/>
      <c r="G96" s="101"/>
      <c r="H96" s="101"/>
      <c r="I96" s="8"/>
      <c r="J96" s="24"/>
      <c r="K96" s="15" t="s">
        <v>46</v>
      </c>
      <c r="L96" s="24"/>
      <c r="M96" s="24"/>
      <c r="N96" s="24"/>
      <c r="O96" s="24"/>
      <c r="P96" s="8"/>
      <c r="Q96" s="24"/>
      <c r="R96" s="24"/>
      <c r="S96" s="2"/>
      <c r="T96" s="2"/>
      <c r="U96" s="2"/>
      <c r="V96" s="24"/>
      <c r="W96" s="24"/>
      <c r="X96" s="24"/>
      <c r="Y96" s="2"/>
      <c r="Z96" s="2"/>
      <c r="AA96" s="2"/>
      <c r="AB96" s="2"/>
      <c r="AC96" s="2"/>
      <c r="AD96" s="2"/>
      <c r="AE96" s="2"/>
      <c r="AF96" s="2"/>
      <c r="AG96" s="2"/>
      <c r="AH96" s="2"/>
      <c r="AI96" s="2"/>
      <c r="AJ96" s="2"/>
      <c r="AK96" s="2"/>
      <c r="AL96" s="2"/>
      <c r="AM96" s="2"/>
      <c r="AN96" s="2"/>
      <c r="AO96" s="2"/>
    </row>
    <row x14ac:dyDescent="0.25" r="97" customHeight="1" ht="18.75">
      <c r="A97" s="10" t="s">
        <v>48</v>
      </c>
      <c r="B97" s="101">
        <v>0</v>
      </c>
      <c r="C97" s="101">
        <v>0</v>
      </c>
      <c r="D97" s="101">
        <v>0</v>
      </c>
      <c r="E97" s="101">
        <v>0</v>
      </c>
      <c r="F97" s="102"/>
      <c r="G97" s="101"/>
      <c r="H97" s="101"/>
      <c r="I97" s="8"/>
      <c r="J97" s="24"/>
      <c r="K97" s="1"/>
      <c r="L97" s="101" t="s">
        <v>353</v>
      </c>
      <c r="M97" s="24"/>
      <c r="N97" s="24"/>
      <c r="O97" s="65"/>
      <c r="P97" s="102" t="s">
        <v>354</v>
      </c>
      <c r="Q97" s="24"/>
      <c r="R97" s="24"/>
      <c r="S97" s="2"/>
      <c r="T97" s="2"/>
      <c r="U97" s="114" t="s">
        <v>356</v>
      </c>
      <c r="V97" s="101" t="s">
        <v>357</v>
      </c>
      <c r="W97" s="24"/>
      <c r="X97" s="24"/>
      <c r="Y97" s="2"/>
      <c r="Z97" s="2"/>
      <c r="AA97" s="2"/>
      <c r="AB97" s="2"/>
      <c r="AC97" s="2"/>
      <c r="AD97" s="2"/>
      <c r="AE97" s="2"/>
      <c r="AF97" s="2"/>
      <c r="AG97" s="2"/>
      <c r="AH97" s="2"/>
      <c r="AI97" s="2"/>
      <c r="AJ97" s="2"/>
      <c r="AK97" s="2"/>
      <c r="AL97" s="2"/>
      <c r="AM97" s="2"/>
      <c r="AN97" s="2"/>
      <c r="AO97" s="2"/>
    </row>
    <row x14ac:dyDescent="0.25" r="98" customHeight="1" ht="18.75">
      <c r="A98" s="10" t="s">
        <v>49</v>
      </c>
      <c r="B98" s="101">
        <v>0</v>
      </c>
      <c r="C98" s="101">
        <v>0</v>
      </c>
      <c r="D98" s="101">
        <v>0</v>
      </c>
      <c r="E98" s="101">
        <v>0</v>
      </c>
      <c r="F98" s="102"/>
      <c r="G98" s="101"/>
      <c r="H98" s="101"/>
      <c r="I98" s="8"/>
      <c r="J98" s="24"/>
      <c r="K98" s="10" t="s">
        <v>29</v>
      </c>
      <c r="L98" s="101" t="s">
        <v>355</v>
      </c>
      <c r="M98" s="101" t="s">
        <v>258</v>
      </c>
      <c r="N98" s="101" t="s">
        <v>81</v>
      </c>
      <c r="O98" s="65"/>
      <c r="P98" s="102" t="s">
        <v>355</v>
      </c>
      <c r="Q98" s="101" t="s">
        <v>258</v>
      </c>
      <c r="R98" s="101" t="s">
        <v>81</v>
      </c>
      <c r="S98" s="2"/>
      <c r="T98" s="2"/>
      <c r="U98" s="2"/>
      <c r="V98" s="101" t="s">
        <v>28</v>
      </c>
      <c r="W98" s="101" t="s">
        <v>358</v>
      </c>
      <c r="X98" s="101" t="s">
        <v>86</v>
      </c>
      <c r="Y98" s="2"/>
      <c r="Z98" s="2"/>
      <c r="AA98" s="2"/>
      <c r="AB98" s="2"/>
      <c r="AC98" s="2"/>
      <c r="AD98" s="2"/>
      <c r="AE98" s="2"/>
      <c r="AF98" s="2"/>
      <c r="AG98" s="2"/>
      <c r="AH98" s="2"/>
      <c r="AI98" s="2"/>
      <c r="AJ98" s="2"/>
      <c r="AK98" s="2"/>
      <c r="AL98" s="2"/>
      <c r="AM98" s="2"/>
      <c r="AN98" s="2"/>
      <c r="AO98" s="2"/>
    </row>
    <row x14ac:dyDescent="0.25" r="99" customHeight="1" ht="18.75">
      <c r="A99" s="10" t="s">
        <v>50</v>
      </c>
      <c r="B99" s="101">
        <v>0</v>
      </c>
      <c r="C99" s="101">
        <v>0</v>
      </c>
      <c r="D99" s="101">
        <v>0</v>
      </c>
      <c r="E99" s="101">
        <v>0</v>
      </c>
      <c r="F99" s="102"/>
      <c r="G99" s="101"/>
      <c r="H99" s="101"/>
      <c r="I99" s="8"/>
      <c r="J99" s="24"/>
      <c r="K99" s="10" t="s">
        <v>47</v>
      </c>
      <c r="L99" s="101">
        <v>1</v>
      </c>
      <c r="M99" s="101">
        <v>1</v>
      </c>
      <c r="N99" s="101">
        <f>SUM(L99:M99)</f>
      </c>
      <c r="O99" s="65"/>
      <c r="P99" s="101">
        <v>2</v>
      </c>
      <c r="Q99" s="101">
        <v>1</v>
      </c>
      <c r="R99" s="101">
        <f>SUM(P99:Q99)</f>
      </c>
      <c r="S99" s="2"/>
      <c r="T99" s="2"/>
      <c r="U99" s="10" t="s">
        <v>359</v>
      </c>
      <c r="V99" s="101">
        <v>1</v>
      </c>
      <c r="W99" s="101">
        <v>0</v>
      </c>
      <c r="X99" s="101">
        <v>0</v>
      </c>
      <c r="Y99" s="2"/>
      <c r="Z99" s="2"/>
      <c r="AA99" s="2"/>
      <c r="AB99" s="2"/>
      <c r="AC99" s="2"/>
      <c r="AD99" s="2"/>
      <c r="AE99" s="2"/>
      <c r="AF99" s="2"/>
      <c r="AG99" s="2"/>
      <c r="AH99" s="2"/>
      <c r="AI99" s="2"/>
      <c r="AJ99" s="2"/>
      <c r="AK99" s="2"/>
      <c r="AL99" s="2"/>
      <c r="AM99" s="2"/>
      <c r="AN99" s="2"/>
      <c r="AO99" s="2"/>
    </row>
    <row x14ac:dyDescent="0.25" r="100" customHeight="1" ht="18.75">
      <c r="A100" s="10" t="s">
        <v>51</v>
      </c>
      <c r="B100" s="101">
        <v>0</v>
      </c>
      <c r="C100" s="101">
        <v>0</v>
      </c>
      <c r="D100" s="101">
        <v>0</v>
      </c>
      <c r="E100" s="101">
        <v>13</v>
      </c>
      <c r="F100" s="102"/>
      <c r="G100" s="101"/>
      <c r="H100" s="101"/>
      <c r="I100" s="8"/>
      <c r="J100" s="24"/>
      <c r="K100" s="10" t="s">
        <v>48</v>
      </c>
      <c r="L100" s="101">
        <v>0</v>
      </c>
      <c r="M100" s="101">
        <v>1</v>
      </c>
      <c r="N100" s="101">
        <f>SUM(L100:M100)</f>
      </c>
      <c r="O100" s="65"/>
      <c r="P100" s="101">
        <v>0</v>
      </c>
      <c r="Q100" s="101">
        <v>1</v>
      </c>
      <c r="R100" s="101">
        <f>SUM(P100:Q100)</f>
      </c>
      <c r="S100" s="2"/>
      <c r="T100" s="2"/>
      <c r="U100" s="10" t="s">
        <v>360</v>
      </c>
      <c r="V100" s="101">
        <v>6</v>
      </c>
      <c r="W100" s="101">
        <v>1</v>
      </c>
      <c r="X100" s="101">
        <v>3</v>
      </c>
      <c r="Y100" s="2"/>
      <c r="Z100" s="2"/>
      <c r="AA100" s="2"/>
      <c r="AB100" s="2"/>
      <c r="AC100" s="2"/>
      <c r="AD100" s="2"/>
      <c r="AE100" s="2"/>
      <c r="AF100" s="2"/>
      <c r="AG100" s="2"/>
      <c r="AH100" s="2"/>
      <c r="AI100" s="2"/>
      <c r="AJ100" s="2"/>
      <c r="AK100" s="2"/>
      <c r="AL100" s="2"/>
      <c r="AM100" s="2"/>
      <c r="AN100" s="2"/>
      <c r="AO100" s="2"/>
    </row>
    <row x14ac:dyDescent="0.25" r="101" customHeight="1" ht="18.75">
      <c r="A101" s="93"/>
      <c r="B101" s="12">
        <f>SUM(B96:B100)</f>
      </c>
      <c r="C101" s="12">
        <f>SUM(C96:C100)</f>
      </c>
      <c r="D101" s="12">
        <f>SUM(D96:D100)</f>
      </c>
      <c r="E101" s="12">
        <f>SUM(E96:E100)</f>
      </c>
      <c r="F101" s="100"/>
      <c r="G101" s="24"/>
      <c r="H101" s="24"/>
      <c r="I101" s="8"/>
      <c r="J101" s="24"/>
      <c r="K101" s="10" t="s">
        <v>49</v>
      </c>
      <c r="L101" s="101">
        <v>0</v>
      </c>
      <c r="M101" s="101">
        <v>1</v>
      </c>
      <c r="N101" s="101">
        <f>SUM(L101:M101)</f>
      </c>
      <c r="O101" s="65"/>
      <c r="P101" s="101">
        <v>0</v>
      </c>
      <c r="Q101" s="101">
        <v>2</v>
      </c>
      <c r="R101" s="101">
        <f>SUM(P101:Q101)</f>
      </c>
      <c r="S101" s="2"/>
      <c r="T101" s="2"/>
      <c r="U101" s="10" t="s">
        <v>84</v>
      </c>
      <c r="V101" s="101">
        <v>22</v>
      </c>
      <c r="W101" s="101">
        <v>7</v>
      </c>
      <c r="X101" s="101">
        <v>9</v>
      </c>
      <c r="Y101" s="2"/>
      <c r="Z101" s="2"/>
      <c r="AA101" s="2"/>
      <c r="AB101" s="2"/>
      <c r="AC101" s="2"/>
      <c r="AD101" s="2"/>
      <c r="AE101" s="2"/>
      <c r="AF101" s="2"/>
      <c r="AG101" s="2"/>
      <c r="AH101" s="2"/>
      <c r="AI101" s="2"/>
      <c r="AJ101" s="2"/>
      <c r="AK101" s="2"/>
      <c r="AL101" s="2"/>
      <c r="AM101" s="2"/>
      <c r="AN101" s="2"/>
      <c r="AO101" s="2"/>
    </row>
    <row x14ac:dyDescent="0.25" r="102" customHeight="1" ht="18.75">
      <c r="A102" s="93"/>
      <c r="B102" s="99"/>
      <c r="C102" s="99"/>
      <c r="D102" s="99"/>
      <c r="E102" s="99"/>
      <c r="F102" s="100"/>
      <c r="G102" s="24"/>
      <c r="H102" s="24"/>
      <c r="I102" s="8"/>
      <c r="J102" s="24"/>
      <c r="K102" s="10" t="s">
        <v>50</v>
      </c>
      <c r="L102" s="101">
        <v>0</v>
      </c>
      <c r="M102" s="101">
        <v>1</v>
      </c>
      <c r="N102" s="101">
        <f>SUM(L102:M102)</f>
      </c>
      <c r="O102" s="65"/>
      <c r="P102" s="101">
        <v>0</v>
      </c>
      <c r="Q102" s="101">
        <v>1</v>
      </c>
      <c r="R102" s="101">
        <f>SUM(P102:Q102)</f>
      </c>
      <c r="S102" s="2"/>
      <c r="T102" s="2"/>
      <c r="U102" s="2"/>
      <c r="V102" s="24"/>
      <c r="W102" s="24"/>
      <c r="X102" s="24"/>
      <c r="Y102" s="2"/>
      <c r="Z102" s="2"/>
      <c r="AA102" s="2"/>
      <c r="AB102" s="2"/>
      <c r="AC102" s="2"/>
      <c r="AD102" s="2"/>
      <c r="AE102" s="2"/>
      <c r="AF102" s="2"/>
      <c r="AG102" s="2"/>
      <c r="AH102" s="2"/>
      <c r="AI102" s="2"/>
      <c r="AJ102" s="2"/>
      <c r="AK102" s="2"/>
      <c r="AL102" s="2"/>
      <c r="AM102" s="2"/>
      <c r="AN102" s="2"/>
      <c r="AO102" s="2"/>
    </row>
    <row x14ac:dyDescent="0.25" r="103" customHeight="1" ht="18.75">
      <c r="A103" s="111" t="s">
        <v>81</v>
      </c>
      <c r="B103" s="112"/>
      <c r="C103" s="112"/>
      <c r="D103" s="112">
        <f> SUM(B83:D83) + SUM(B92:D92) + SUM(B101:D101)</f>
      </c>
      <c r="E103" s="112">
        <f> E83 + E92 + E101</f>
      </c>
      <c r="F103" s="112">
        <f> D103 / (D103 + E103)</f>
      </c>
      <c r="G103" s="12">
        <f>SUM(G78:G82,G87:G91,G96:G100)</f>
      </c>
      <c r="H103" s="12">
        <f>SUM(H78:H82,H87:H91,H96:H100)</f>
      </c>
      <c r="I103" s="8"/>
      <c r="J103" s="24"/>
      <c r="K103" s="10" t="s">
        <v>51</v>
      </c>
      <c r="L103" s="101">
        <v>0</v>
      </c>
      <c r="M103" s="101">
        <v>3</v>
      </c>
      <c r="N103" s="101">
        <f>SUM(L103:M103)</f>
      </c>
      <c r="O103" s="65"/>
      <c r="P103" s="101">
        <v>1</v>
      </c>
      <c r="Q103" s="101">
        <v>3</v>
      </c>
      <c r="R103" s="101">
        <f>SUM(P103:Q103)</f>
      </c>
      <c r="S103" s="2"/>
      <c r="T103" s="2"/>
      <c r="U103" s="2"/>
      <c r="V103" s="24"/>
      <c r="W103" s="24"/>
      <c r="X103" s="24"/>
      <c r="Y103" s="2"/>
      <c r="Z103" s="2"/>
      <c r="AA103" s="2"/>
      <c r="AB103" s="2"/>
      <c r="AC103" s="2"/>
      <c r="AD103" s="2"/>
      <c r="AE103" s="2"/>
      <c r="AF103" s="2"/>
      <c r="AG103" s="2"/>
      <c r="AH103" s="2"/>
      <c r="AI103" s="2"/>
      <c r="AJ103" s="2"/>
      <c r="AK103" s="2"/>
      <c r="AL103" s="2"/>
      <c r="AM103" s="2"/>
      <c r="AN103" s="2"/>
      <c r="AO103" s="2"/>
    </row>
    <row x14ac:dyDescent="0.25" r="104" customHeight="1" ht="18.75">
      <c r="A104" s="93"/>
      <c r="B104" s="99"/>
      <c r="C104" s="99"/>
      <c r="D104" s="99"/>
      <c r="E104" s="99"/>
      <c r="F104" s="100"/>
      <c r="G104" s="24"/>
      <c r="H104" s="24"/>
      <c r="I104" s="8"/>
      <c r="J104" s="24"/>
      <c r="K104" s="1"/>
      <c r="L104" s="101">
        <f>SUM(L99:L103)</f>
      </c>
      <c r="M104" s="101">
        <f>SUM(M99:M103)</f>
      </c>
      <c r="N104" s="101">
        <f>SUM(L104:M104)</f>
      </c>
      <c r="O104" s="65"/>
      <c r="P104" s="101">
        <f>SUM(P99:P103)</f>
      </c>
      <c r="Q104" s="101">
        <f>SUM(Q99:Q103)</f>
      </c>
      <c r="R104" s="101">
        <f>SUM(P104:Q104)</f>
      </c>
      <c r="S104" s="2"/>
      <c r="T104" s="2"/>
      <c r="U104" s="2"/>
      <c r="V104" s="24"/>
      <c r="W104" s="24"/>
      <c r="X104" s="24"/>
      <c r="Y104" s="2"/>
      <c r="Z104" s="2"/>
      <c r="AA104" s="2"/>
      <c r="AB104" s="2"/>
      <c r="AC104" s="2"/>
      <c r="AD104" s="2"/>
      <c r="AE104" s="2"/>
      <c r="AF104" s="2"/>
      <c r="AG104" s="2"/>
      <c r="AH104" s="2"/>
      <c r="AI104" s="2"/>
      <c r="AJ104" s="2"/>
      <c r="AK104" s="2"/>
      <c r="AL104" s="2"/>
      <c r="AM104" s="2"/>
      <c r="AN104" s="2"/>
      <c r="AO104" s="2"/>
    </row>
    <row x14ac:dyDescent="0.25" r="105" customHeight="1" ht="18.75">
      <c r="A105" s="93"/>
      <c r="B105" s="99"/>
      <c r="C105" s="99"/>
      <c r="D105" s="99"/>
      <c r="E105" s="99"/>
      <c r="F105" s="100"/>
      <c r="G105" s="24"/>
      <c r="H105" s="24"/>
      <c r="I105" s="8"/>
      <c r="J105" s="24"/>
      <c r="K105" s="1"/>
      <c r="L105" s="65"/>
      <c r="M105" s="65"/>
      <c r="N105" s="65"/>
      <c r="O105" s="65"/>
      <c r="P105" s="11"/>
      <c r="Q105" s="65"/>
      <c r="R105" s="65"/>
      <c r="S105" s="2"/>
      <c r="T105" s="2"/>
      <c r="U105" s="2"/>
      <c r="V105" s="24"/>
      <c r="W105" s="24"/>
      <c r="X105" s="24"/>
      <c r="Y105" s="2"/>
      <c r="Z105" s="2"/>
      <c r="AA105" s="2"/>
      <c r="AB105" s="2"/>
      <c r="AC105" s="2"/>
      <c r="AD105" s="2"/>
      <c r="AE105" s="2"/>
      <c r="AF105" s="2"/>
      <c r="AG105" s="2"/>
      <c r="AH105" s="2"/>
      <c r="AI105" s="2"/>
      <c r="AJ105" s="2"/>
      <c r="AK105" s="2"/>
      <c r="AL105" s="2"/>
      <c r="AM105" s="2"/>
      <c r="AN105" s="2"/>
      <c r="AO105" s="2"/>
    </row>
    <row x14ac:dyDescent="0.25" r="106" customHeight="1" ht="18.75">
      <c r="A106" s="93"/>
      <c r="B106" s="99"/>
      <c r="C106" s="99"/>
      <c r="D106" s="99"/>
      <c r="E106" s="99"/>
      <c r="F106" s="100"/>
      <c r="G106" s="24"/>
      <c r="H106" s="24"/>
      <c r="I106" s="8"/>
      <c r="J106" s="24"/>
      <c r="K106" s="111" t="s">
        <v>81</v>
      </c>
      <c r="L106" s="112">
        <f>SUM(L84,L94,L104)</f>
      </c>
      <c r="M106" s="112">
        <f>SUM(M84,M94,M104)</f>
      </c>
      <c r="N106" s="112">
        <f>SUM(N84,N94,N104)</f>
      </c>
      <c r="O106" s="112">
        <f> O86 + O95 + O104</f>
      </c>
      <c r="P106" s="11"/>
      <c r="Q106" s="112">
        <f> N106 / (N106 + O106)</f>
      </c>
      <c r="R106" s="65"/>
      <c r="S106" s="2"/>
      <c r="T106" s="2"/>
      <c r="U106" s="2"/>
      <c r="V106" s="24"/>
      <c r="W106" s="24"/>
      <c r="X106" s="24"/>
      <c r="Y106" s="2"/>
      <c r="Z106" s="2"/>
      <c r="AA106" s="2"/>
      <c r="AB106" s="2"/>
      <c r="AC106" s="2"/>
      <c r="AD106" s="2"/>
      <c r="AE106" s="2"/>
      <c r="AF106" s="2"/>
      <c r="AG106" s="2"/>
      <c r="AH106" s="2"/>
      <c r="AI106" s="2"/>
      <c r="AJ106" s="2"/>
      <c r="AK106" s="2"/>
      <c r="AL106" s="2"/>
      <c r="AM106" s="2"/>
      <c r="AN106" s="2"/>
      <c r="AO106" s="2"/>
    </row>
    <row x14ac:dyDescent="0.25" r="107" customHeight="1" ht="18.75">
      <c r="A107" s="110" t="s">
        <v>361</v>
      </c>
      <c r="B107" s="99"/>
      <c r="C107" s="99"/>
      <c r="D107" s="99"/>
      <c r="E107" s="99"/>
      <c r="F107" s="100"/>
      <c r="G107" s="24"/>
      <c r="H107" s="24"/>
      <c r="I107" s="8"/>
      <c r="J107" s="24"/>
      <c r="K107" s="110" t="s">
        <v>362</v>
      </c>
      <c r="L107" s="24"/>
      <c r="M107" s="24"/>
      <c r="N107" s="24"/>
      <c r="O107" s="24"/>
      <c r="P107" s="8"/>
      <c r="Q107" s="24"/>
      <c r="R107" s="24"/>
      <c r="S107" s="2"/>
      <c r="T107" s="2"/>
      <c r="U107" s="2"/>
      <c r="V107" s="24"/>
      <c r="W107" s="24"/>
      <c r="X107" s="24"/>
      <c r="Y107" s="2"/>
      <c r="Z107" s="2"/>
      <c r="AA107" s="2"/>
      <c r="AB107" s="2"/>
      <c r="AC107" s="2"/>
      <c r="AD107" s="2"/>
      <c r="AE107" s="2"/>
      <c r="AF107" s="2"/>
      <c r="AG107" s="2"/>
      <c r="AH107" s="2"/>
      <c r="AI107" s="2"/>
      <c r="AJ107" s="2"/>
      <c r="AK107" s="2"/>
      <c r="AL107" s="2"/>
      <c r="AM107" s="2"/>
      <c r="AN107" s="2"/>
      <c r="AO107" s="2"/>
    </row>
    <row x14ac:dyDescent="0.25" r="108" customHeight="1" ht="18.75">
      <c r="A108" s="9" t="s">
        <v>28</v>
      </c>
      <c r="B108" s="99"/>
      <c r="C108" s="99"/>
      <c r="D108" s="99"/>
      <c r="E108" s="99"/>
      <c r="F108" s="100"/>
      <c r="G108" s="24"/>
      <c r="H108" s="24"/>
      <c r="I108" s="8"/>
      <c r="J108" s="24"/>
      <c r="K108" s="9" t="s">
        <v>28</v>
      </c>
      <c r="L108" s="24"/>
      <c r="M108" s="24"/>
      <c r="N108" s="24"/>
      <c r="O108" s="24"/>
      <c r="P108" s="8"/>
      <c r="Q108" s="24"/>
      <c r="R108" s="24"/>
      <c r="S108" s="2"/>
      <c r="T108" s="2"/>
      <c r="U108" s="2"/>
      <c r="V108" s="24"/>
      <c r="W108" s="24"/>
      <c r="X108" s="24"/>
      <c r="Y108" s="2"/>
      <c r="Z108" s="2"/>
      <c r="AA108" s="2"/>
      <c r="AB108" s="2"/>
      <c r="AC108" s="2"/>
      <c r="AD108" s="2"/>
      <c r="AE108" s="2"/>
      <c r="AF108" s="2"/>
      <c r="AG108" s="2"/>
      <c r="AH108" s="2"/>
      <c r="AI108" s="2"/>
      <c r="AJ108" s="2"/>
      <c r="AK108" s="2"/>
      <c r="AL108" s="2"/>
      <c r="AM108" s="2"/>
      <c r="AN108" s="2"/>
      <c r="AO108" s="2"/>
    </row>
    <row x14ac:dyDescent="0.25" r="109" customHeight="1" ht="18.75">
      <c r="A109" s="10" t="s">
        <v>29</v>
      </c>
      <c r="B109" s="101" t="s">
        <v>255</v>
      </c>
      <c r="C109" s="101" t="s">
        <v>256</v>
      </c>
      <c r="D109" s="101" t="s">
        <v>257</v>
      </c>
      <c r="E109" s="101" t="s">
        <v>258</v>
      </c>
      <c r="F109" s="102" t="s">
        <v>135</v>
      </c>
      <c r="G109" s="101" t="s">
        <v>345</v>
      </c>
      <c r="H109" s="101" t="s">
        <v>346</v>
      </c>
      <c r="I109" s="8"/>
      <c r="J109" s="24"/>
      <c r="K109" s="10" t="s">
        <v>29</v>
      </c>
      <c r="L109" s="101" t="s">
        <v>255</v>
      </c>
      <c r="M109" s="101" t="s">
        <v>256</v>
      </c>
      <c r="N109" s="101" t="s">
        <v>257</v>
      </c>
      <c r="O109" s="101" t="s">
        <v>258</v>
      </c>
      <c r="P109" s="102" t="s">
        <v>135</v>
      </c>
      <c r="Q109" s="101" t="s">
        <v>345</v>
      </c>
      <c r="R109" s="101" t="s">
        <v>346</v>
      </c>
      <c r="S109" s="2"/>
      <c r="T109" s="2"/>
      <c r="U109" s="114" t="s">
        <v>356</v>
      </c>
      <c r="V109" s="101" t="s">
        <v>357</v>
      </c>
      <c r="W109" s="24"/>
      <c r="X109" s="24"/>
      <c r="Y109" s="2"/>
      <c r="Z109" s="2"/>
      <c r="AA109" s="2"/>
      <c r="AB109" s="2"/>
      <c r="AC109" s="2"/>
      <c r="AD109" s="2"/>
      <c r="AE109" s="2"/>
      <c r="AF109" s="2"/>
      <c r="AG109" s="2"/>
      <c r="AH109" s="2"/>
      <c r="AI109" s="2"/>
      <c r="AJ109" s="2"/>
      <c r="AK109" s="2"/>
      <c r="AL109" s="2"/>
      <c r="AM109" s="2"/>
      <c r="AN109" s="2"/>
      <c r="AO109" s="2"/>
    </row>
    <row x14ac:dyDescent="0.25" r="110" customHeight="1" ht="18.75">
      <c r="A110" s="10" t="s">
        <v>35</v>
      </c>
      <c r="B110" s="101">
        <v>1</v>
      </c>
      <c r="C110" s="101">
        <v>0</v>
      </c>
      <c r="D110" s="101">
        <v>3</v>
      </c>
      <c r="E110" s="101">
        <v>2</v>
      </c>
      <c r="F110" s="102"/>
      <c r="G110" s="101">
        <v>0</v>
      </c>
      <c r="H110" s="101">
        <v>8</v>
      </c>
      <c r="I110" s="8"/>
      <c r="J110" s="24"/>
      <c r="K110" s="10" t="s">
        <v>35</v>
      </c>
      <c r="L110" s="101">
        <v>1</v>
      </c>
      <c r="M110" s="101">
        <v>0</v>
      </c>
      <c r="N110" s="101">
        <v>3</v>
      </c>
      <c r="O110" s="101">
        <v>2</v>
      </c>
      <c r="P110" s="102"/>
      <c r="Q110" s="101"/>
      <c r="R110" s="101"/>
      <c r="S110" s="2"/>
      <c r="T110" s="2"/>
      <c r="U110" s="2"/>
      <c r="V110" s="101" t="s">
        <v>28</v>
      </c>
      <c r="W110" s="101" t="s">
        <v>85</v>
      </c>
      <c r="X110" s="101" t="s">
        <v>86</v>
      </c>
      <c r="Y110" s="2"/>
      <c r="Z110" s="2"/>
      <c r="AA110" s="2"/>
      <c r="AB110" s="2"/>
      <c r="AC110" s="2"/>
      <c r="AD110" s="2"/>
      <c r="AE110" s="2"/>
      <c r="AF110" s="2"/>
      <c r="AG110" s="2"/>
      <c r="AH110" s="2"/>
      <c r="AI110" s="2"/>
      <c r="AJ110" s="2"/>
      <c r="AK110" s="2"/>
      <c r="AL110" s="2"/>
      <c r="AM110" s="2"/>
      <c r="AN110" s="2"/>
      <c r="AO110" s="2"/>
    </row>
    <row x14ac:dyDescent="0.25" r="111" customHeight="1" ht="18.75">
      <c r="A111" s="10" t="s">
        <v>36</v>
      </c>
      <c r="B111" s="101">
        <v>7</v>
      </c>
      <c r="C111" s="115">
        <v>2</v>
      </c>
      <c r="D111" s="101">
        <v>0</v>
      </c>
      <c r="E111" s="101">
        <v>0</v>
      </c>
      <c r="F111" s="102"/>
      <c r="G111" s="101">
        <v>5</v>
      </c>
      <c r="H111" s="101">
        <v>4</v>
      </c>
      <c r="I111" s="11" t="s">
        <v>363</v>
      </c>
      <c r="J111" s="65"/>
      <c r="K111" s="10" t="s">
        <v>36</v>
      </c>
      <c r="L111" s="101">
        <v>7</v>
      </c>
      <c r="M111" s="101">
        <v>2</v>
      </c>
      <c r="N111" s="101">
        <v>0</v>
      </c>
      <c r="O111" s="101">
        <v>0</v>
      </c>
      <c r="P111" s="102"/>
      <c r="Q111" s="101"/>
      <c r="R111" s="101"/>
      <c r="S111" s="2"/>
      <c r="T111" s="2"/>
      <c r="U111" s="10" t="s">
        <v>359</v>
      </c>
      <c r="V111" s="101">
        <v>1</v>
      </c>
      <c r="W111" s="101">
        <v>0</v>
      </c>
      <c r="X111" s="101">
        <v>0</v>
      </c>
      <c r="Y111" s="2"/>
      <c r="Z111" s="2"/>
      <c r="AA111" s="2"/>
      <c r="AB111" s="2"/>
      <c r="AC111" s="2"/>
      <c r="AD111" s="2"/>
      <c r="AE111" s="2"/>
      <c r="AF111" s="2"/>
      <c r="AG111" s="2"/>
      <c r="AH111" s="2"/>
      <c r="AI111" s="2"/>
      <c r="AJ111" s="2"/>
      <c r="AK111" s="2"/>
      <c r="AL111" s="2"/>
      <c r="AM111" s="2"/>
      <c r="AN111" s="2"/>
      <c r="AO111" s="2"/>
    </row>
    <row x14ac:dyDescent="0.25" r="112" customHeight="1" ht="18.75">
      <c r="A112" s="10" t="s">
        <v>37</v>
      </c>
      <c r="B112" s="101">
        <v>1</v>
      </c>
      <c r="C112" s="116">
        <v>1</v>
      </c>
      <c r="D112" s="101">
        <v>0</v>
      </c>
      <c r="E112" s="101">
        <v>2</v>
      </c>
      <c r="F112" s="102"/>
      <c r="G112" s="101">
        <v>2</v>
      </c>
      <c r="H112" s="101">
        <v>0</v>
      </c>
      <c r="I112" s="11" t="s">
        <v>364</v>
      </c>
      <c r="J112" s="65" t="s">
        <v>365</v>
      </c>
      <c r="K112" s="10" t="s">
        <v>37</v>
      </c>
      <c r="L112" s="101">
        <v>1</v>
      </c>
      <c r="M112" s="101">
        <v>1</v>
      </c>
      <c r="N112" s="101">
        <v>0</v>
      </c>
      <c r="O112" s="101">
        <v>0</v>
      </c>
      <c r="P112" s="102"/>
      <c r="Q112" s="101"/>
      <c r="R112" s="101"/>
      <c r="S112" s="2"/>
      <c r="T112" s="2"/>
      <c r="U112" s="10" t="s">
        <v>360</v>
      </c>
      <c r="V112" s="101">
        <v>8</v>
      </c>
      <c r="W112" s="101">
        <v>4</v>
      </c>
      <c r="X112" s="101">
        <v>1</v>
      </c>
      <c r="Y112" s="2"/>
      <c r="Z112" s="2"/>
      <c r="AA112" s="2"/>
      <c r="AB112" s="2"/>
      <c r="AC112" s="2"/>
      <c r="AD112" s="2"/>
      <c r="AE112" s="2"/>
      <c r="AF112" s="2"/>
      <c r="AG112" s="2"/>
      <c r="AH112" s="2"/>
      <c r="AI112" s="2"/>
      <c r="AJ112" s="2"/>
      <c r="AK112" s="2"/>
      <c r="AL112" s="2"/>
      <c r="AM112" s="2"/>
      <c r="AN112" s="2"/>
      <c r="AO112" s="2"/>
    </row>
    <row x14ac:dyDescent="0.25" r="113" customHeight="1" ht="18.75">
      <c r="A113" s="10" t="s">
        <v>38</v>
      </c>
      <c r="B113" s="101">
        <v>1</v>
      </c>
      <c r="C113" s="101">
        <v>0</v>
      </c>
      <c r="D113" s="101">
        <v>0</v>
      </c>
      <c r="E113" s="101">
        <v>0</v>
      </c>
      <c r="F113" s="102"/>
      <c r="G113" s="101">
        <v>0</v>
      </c>
      <c r="H113" s="101">
        <v>1</v>
      </c>
      <c r="I113" s="8"/>
      <c r="J113" s="24"/>
      <c r="K113" s="10" t="s">
        <v>38</v>
      </c>
      <c r="L113" s="101">
        <v>1</v>
      </c>
      <c r="M113" s="101">
        <v>0</v>
      </c>
      <c r="N113" s="101">
        <v>0</v>
      </c>
      <c r="O113" s="101">
        <v>0</v>
      </c>
      <c r="P113" s="102"/>
      <c r="Q113" s="101"/>
      <c r="R113" s="101"/>
      <c r="S113" s="2"/>
      <c r="T113" s="2"/>
      <c r="U113" s="10" t="s">
        <v>84</v>
      </c>
      <c r="V113" s="101">
        <v>24</v>
      </c>
      <c r="W113" s="101">
        <v>15</v>
      </c>
      <c r="X113" s="101">
        <v>8</v>
      </c>
      <c r="Y113" s="2"/>
      <c r="Z113" s="2"/>
      <c r="AA113" s="2"/>
      <c r="AB113" s="2"/>
      <c r="AC113" s="2"/>
      <c r="AD113" s="2"/>
      <c r="AE113" s="2"/>
      <c r="AF113" s="2"/>
      <c r="AG113" s="2"/>
      <c r="AH113" s="2"/>
      <c r="AI113" s="2"/>
      <c r="AJ113" s="2"/>
      <c r="AK113" s="2"/>
      <c r="AL113" s="2"/>
      <c r="AM113" s="2"/>
      <c r="AN113" s="2"/>
      <c r="AO113" s="2"/>
    </row>
    <row x14ac:dyDescent="0.25" r="114" customHeight="1" ht="18.75">
      <c r="A114" s="10" t="s">
        <v>39</v>
      </c>
      <c r="B114" s="101">
        <v>1</v>
      </c>
      <c r="C114" s="101">
        <v>1</v>
      </c>
      <c r="D114" s="101">
        <v>8</v>
      </c>
      <c r="E114" s="101">
        <v>1</v>
      </c>
      <c r="F114" s="102"/>
      <c r="G114" s="101">
        <v>0</v>
      </c>
      <c r="H114" s="101">
        <v>4</v>
      </c>
      <c r="I114" s="8"/>
      <c r="J114" s="24"/>
      <c r="K114" s="10" t="s">
        <v>39</v>
      </c>
      <c r="L114" s="101">
        <v>1</v>
      </c>
      <c r="M114" s="101">
        <v>1</v>
      </c>
      <c r="N114" s="101">
        <v>8</v>
      </c>
      <c r="O114" s="101">
        <v>0</v>
      </c>
      <c r="P114" s="102"/>
      <c r="Q114" s="101"/>
      <c r="R114" s="101"/>
      <c r="S114" s="2"/>
      <c r="T114" s="2"/>
      <c r="U114" s="2"/>
      <c r="V114" s="24"/>
      <c r="W114" s="24"/>
      <c r="X114" s="24"/>
      <c r="Y114" s="2"/>
      <c r="Z114" s="2"/>
      <c r="AA114" s="2"/>
      <c r="AB114" s="2"/>
      <c r="AC114" s="2"/>
      <c r="AD114" s="2"/>
      <c r="AE114" s="2"/>
      <c r="AF114" s="2"/>
      <c r="AG114" s="2"/>
      <c r="AH114" s="2"/>
      <c r="AI114" s="2"/>
      <c r="AJ114" s="2"/>
      <c r="AK114" s="2"/>
      <c r="AL114" s="2"/>
      <c r="AM114" s="2"/>
      <c r="AN114" s="2"/>
      <c r="AO114" s="2"/>
    </row>
    <row x14ac:dyDescent="0.25" r="115" customHeight="1" ht="18.75">
      <c r="A115" s="10"/>
      <c r="B115" s="101">
        <f>SUM(B110:B114)</f>
      </c>
      <c r="C115" s="101">
        <f>SUM(C110:C114)</f>
      </c>
      <c r="D115" s="101">
        <f>SUM(D110:D114)</f>
      </c>
      <c r="E115" s="101">
        <f>SUM(E110:E114)</f>
      </c>
      <c r="F115" s="102"/>
      <c r="G115" s="101"/>
      <c r="H115" s="101"/>
      <c r="I115" s="8"/>
      <c r="J115" s="24"/>
      <c r="K115" s="10"/>
      <c r="L115" s="101">
        <f>SUM(L110:L114)</f>
      </c>
      <c r="M115" s="101">
        <f>SUM(M110:M114)</f>
      </c>
      <c r="N115" s="101">
        <f>SUM(N110:N114)</f>
      </c>
      <c r="O115" s="101">
        <f>SUM(O110:O114)</f>
      </c>
      <c r="P115" s="102"/>
      <c r="Q115" s="101"/>
      <c r="R115" s="101"/>
      <c r="S115" s="2"/>
      <c r="T115" s="2"/>
      <c r="U115" s="2"/>
      <c r="V115" s="24"/>
      <c r="W115" s="24"/>
      <c r="X115" s="24"/>
      <c r="Y115" s="2"/>
      <c r="Z115" s="2"/>
      <c r="AA115" s="2"/>
      <c r="AB115" s="2"/>
      <c r="AC115" s="2"/>
      <c r="AD115" s="2"/>
      <c r="AE115" s="2"/>
      <c r="AF115" s="2"/>
      <c r="AG115" s="2"/>
      <c r="AH115" s="2"/>
      <c r="AI115" s="2"/>
      <c r="AJ115" s="2"/>
      <c r="AK115" s="2"/>
      <c r="AL115" s="2"/>
      <c r="AM115" s="2"/>
      <c r="AN115" s="2"/>
      <c r="AO115" s="2"/>
    </row>
    <row x14ac:dyDescent="0.25" r="116" customHeight="1" ht="18.75">
      <c r="A116" s="93"/>
      <c r="B116" s="99"/>
      <c r="C116" s="99"/>
      <c r="D116" s="99"/>
      <c r="E116" s="99"/>
      <c r="F116" s="100"/>
      <c r="G116" s="24"/>
      <c r="H116" s="24"/>
      <c r="I116" s="8"/>
      <c r="J116" s="24"/>
      <c r="K116" s="2"/>
      <c r="L116" s="24"/>
      <c r="M116" s="24"/>
      <c r="N116" s="24"/>
      <c r="O116" s="24"/>
      <c r="P116" s="8"/>
      <c r="Q116" s="24"/>
      <c r="R116" s="24"/>
      <c r="S116" s="2"/>
      <c r="T116" s="2"/>
      <c r="U116" s="2"/>
      <c r="V116" s="24"/>
      <c r="W116" s="24"/>
      <c r="X116" s="24"/>
      <c r="Y116" s="2"/>
      <c r="Z116" s="2"/>
      <c r="AA116" s="2"/>
      <c r="AB116" s="2"/>
      <c r="AC116" s="2"/>
      <c r="AD116" s="2"/>
      <c r="AE116" s="2"/>
      <c r="AF116" s="2"/>
      <c r="AG116" s="2"/>
      <c r="AH116" s="2"/>
      <c r="AI116" s="2"/>
      <c r="AJ116" s="2"/>
      <c r="AK116" s="2"/>
      <c r="AL116" s="2"/>
      <c r="AM116" s="2"/>
      <c r="AN116" s="2"/>
      <c r="AO116" s="2"/>
    </row>
    <row x14ac:dyDescent="0.25" r="117" customHeight="1" ht="18.75">
      <c r="A117" s="14" t="s">
        <v>40</v>
      </c>
      <c r="B117" s="99"/>
      <c r="C117" s="99"/>
      <c r="D117" s="99"/>
      <c r="E117" s="99"/>
      <c r="F117" s="100"/>
      <c r="G117" s="24"/>
      <c r="H117" s="24"/>
      <c r="I117" s="8"/>
      <c r="J117" s="24"/>
      <c r="K117" s="14" t="s">
        <v>40</v>
      </c>
      <c r="L117" s="24"/>
      <c r="M117" s="24"/>
      <c r="N117" s="24"/>
      <c r="O117" s="24"/>
      <c r="P117" s="8"/>
      <c r="Q117" s="24"/>
      <c r="R117" s="24"/>
      <c r="S117" s="2"/>
      <c r="T117" s="2"/>
      <c r="U117" s="2"/>
      <c r="V117" s="24"/>
      <c r="W117" s="24"/>
      <c r="X117" s="24"/>
      <c r="Y117" s="2"/>
      <c r="Z117" s="2"/>
      <c r="AA117" s="2"/>
      <c r="AB117" s="2"/>
      <c r="AC117" s="2"/>
      <c r="AD117" s="2"/>
      <c r="AE117" s="2"/>
      <c r="AF117" s="2"/>
      <c r="AG117" s="2"/>
      <c r="AH117" s="2"/>
      <c r="AI117" s="2"/>
      <c r="AJ117" s="2"/>
      <c r="AK117" s="2"/>
      <c r="AL117" s="2"/>
      <c r="AM117" s="2"/>
      <c r="AN117" s="2"/>
      <c r="AO117" s="2"/>
    </row>
    <row x14ac:dyDescent="0.25" r="118" customHeight="1" ht="18.75">
      <c r="A118" s="10" t="s">
        <v>29</v>
      </c>
      <c r="B118" s="101" t="s">
        <v>255</v>
      </c>
      <c r="C118" s="101" t="s">
        <v>256</v>
      </c>
      <c r="D118" s="101" t="s">
        <v>257</v>
      </c>
      <c r="E118" s="101" t="s">
        <v>258</v>
      </c>
      <c r="F118" s="102" t="s">
        <v>135</v>
      </c>
      <c r="G118" s="101" t="s">
        <v>345</v>
      </c>
      <c r="H118" s="101" t="s">
        <v>346</v>
      </c>
      <c r="I118" s="8"/>
      <c r="J118" s="24"/>
      <c r="K118" s="10" t="s">
        <v>29</v>
      </c>
      <c r="L118" s="101" t="s">
        <v>255</v>
      </c>
      <c r="M118" s="101" t="s">
        <v>256</v>
      </c>
      <c r="N118" s="101" t="s">
        <v>257</v>
      </c>
      <c r="O118" s="101" t="s">
        <v>258</v>
      </c>
      <c r="P118" s="102" t="s">
        <v>135</v>
      </c>
      <c r="Q118" s="101" t="s">
        <v>345</v>
      </c>
      <c r="R118" s="101" t="s">
        <v>346</v>
      </c>
      <c r="S118" s="2"/>
      <c r="T118" s="2"/>
      <c r="U118" s="2"/>
      <c r="V118" s="24"/>
      <c r="W118" s="24"/>
      <c r="X118" s="24"/>
      <c r="Y118" s="2"/>
      <c r="Z118" s="2"/>
      <c r="AA118" s="2"/>
      <c r="AB118" s="2"/>
      <c r="AC118" s="2"/>
      <c r="AD118" s="2"/>
      <c r="AE118" s="2"/>
      <c r="AF118" s="2"/>
      <c r="AG118" s="2"/>
      <c r="AH118" s="2"/>
      <c r="AI118" s="2"/>
      <c r="AJ118" s="2"/>
      <c r="AK118" s="2"/>
      <c r="AL118" s="2"/>
      <c r="AM118" s="2"/>
      <c r="AN118" s="2"/>
      <c r="AO118" s="2"/>
    </row>
    <row x14ac:dyDescent="0.25" r="119" customHeight="1" ht="18.75">
      <c r="A119" s="10" t="s">
        <v>41</v>
      </c>
      <c r="B119" s="101">
        <v>1</v>
      </c>
      <c r="C119" s="101">
        <v>0</v>
      </c>
      <c r="D119" s="115">
        <v>4</v>
      </c>
      <c r="E119" s="101">
        <v>5</v>
      </c>
      <c r="F119" s="102"/>
      <c r="G119" s="101">
        <v>2</v>
      </c>
      <c r="H119" s="101">
        <v>3</v>
      </c>
      <c r="I119" s="11" t="s">
        <v>366</v>
      </c>
      <c r="J119" s="24"/>
      <c r="K119" s="10" t="s">
        <v>41</v>
      </c>
      <c r="L119" s="101">
        <v>1</v>
      </c>
      <c r="M119" s="101">
        <v>0</v>
      </c>
      <c r="N119" s="101">
        <v>4</v>
      </c>
      <c r="O119" s="101">
        <v>2</v>
      </c>
      <c r="P119" s="102"/>
      <c r="Q119" s="101"/>
      <c r="R119" s="101"/>
      <c r="S119" s="2"/>
      <c r="T119" s="2"/>
      <c r="U119" s="114" t="s">
        <v>356</v>
      </c>
      <c r="V119" s="101" t="s">
        <v>357</v>
      </c>
      <c r="W119" s="24"/>
      <c r="X119" s="24"/>
      <c r="Y119" s="2"/>
      <c r="Z119" s="2"/>
      <c r="AA119" s="2"/>
      <c r="AB119" s="2"/>
      <c r="AC119" s="2"/>
      <c r="AD119" s="2"/>
      <c r="AE119" s="2"/>
      <c r="AF119" s="2"/>
      <c r="AG119" s="2"/>
      <c r="AH119" s="2"/>
      <c r="AI119" s="2"/>
      <c r="AJ119" s="2"/>
      <c r="AK119" s="2"/>
      <c r="AL119" s="2"/>
      <c r="AM119" s="2"/>
      <c r="AN119" s="2"/>
      <c r="AO119" s="2"/>
    </row>
    <row x14ac:dyDescent="0.25" r="120" customHeight="1" ht="18.75">
      <c r="A120" s="10" t="s">
        <v>42</v>
      </c>
      <c r="B120" s="101">
        <v>1</v>
      </c>
      <c r="C120" s="101">
        <v>0</v>
      </c>
      <c r="D120" s="115">
        <v>5</v>
      </c>
      <c r="E120" s="101">
        <v>2</v>
      </c>
      <c r="F120" s="102"/>
      <c r="G120" s="101">
        <v>3</v>
      </c>
      <c r="H120" s="101">
        <v>3</v>
      </c>
      <c r="I120" s="11" t="s">
        <v>367</v>
      </c>
      <c r="J120" s="24"/>
      <c r="K120" s="10" t="s">
        <v>42</v>
      </c>
      <c r="L120" s="101">
        <v>1</v>
      </c>
      <c r="M120" s="101">
        <v>0</v>
      </c>
      <c r="N120" s="101">
        <v>4</v>
      </c>
      <c r="O120" s="101">
        <v>0</v>
      </c>
      <c r="P120" s="102"/>
      <c r="Q120" s="101"/>
      <c r="R120" s="101"/>
      <c r="S120" s="2"/>
      <c r="T120" s="2"/>
      <c r="U120" s="2"/>
      <c r="V120" s="101" t="s">
        <v>28</v>
      </c>
      <c r="W120" s="101" t="s">
        <v>85</v>
      </c>
      <c r="X120" s="101" t="s">
        <v>86</v>
      </c>
      <c r="Y120" s="2"/>
      <c r="Z120" s="2"/>
      <c r="AA120" s="2"/>
      <c r="AB120" s="2"/>
      <c r="AC120" s="2"/>
      <c r="AD120" s="2"/>
      <c r="AE120" s="2"/>
      <c r="AF120" s="2"/>
      <c r="AG120" s="2"/>
      <c r="AH120" s="2"/>
      <c r="AI120" s="2"/>
      <c r="AJ120" s="2"/>
      <c r="AK120" s="2"/>
      <c r="AL120" s="2"/>
      <c r="AM120" s="2"/>
      <c r="AN120" s="2"/>
      <c r="AO120" s="2"/>
    </row>
    <row x14ac:dyDescent="0.25" r="121" customHeight="1" ht="18.75">
      <c r="A121" s="10" t="s">
        <v>43</v>
      </c>
      <c r="B121" s="101">
        <v>1</v>
      </c>
      <c r="C121" s="101">
        <v>0</v>
      </c>
      <c r="D121" s="101">
        <v>0</v>
      </c>
      <c r="E121" s="101">
        <v>0</v>
      </c>
      <c r="F121" s="102"/>
      <c r="G121" s="101">
        <v>1</v>
      </c>
      <c r="H121" s="101">
        <v>0</v>
      </c>
      <c r="I121" s="8"/>
      <c r="J121" s="24"/>
      <c r="K121" s="10" t="s">
        <v>43</v>
      </c>
      <c r="L121" s="101">
        <v>1</v>
      </c>
      <c r="M121" s="101">
        <v>0</v>
      </c>
      <c r="N121" s="101">
        <v>0</v>
      </c>
      <c r="O121" s="101">
        <v>0</v>
      </c>
      <c r="P121" s="102"/>
      <c r="Q121" s="101"/>
      <c r="R121" s="101"/>
      <c r="S121" s="2"/>
      <c r="T121" s="2"/>
      <c r="U121" s="10" t="s">
        <v>368</v>
      </c>
      <c r="V121" s="101">
        <v>0</v>
      </c>
      <c r="W121" s="101" t="s">
        <v>267</v>
      </c>
      <c r="X121" s="101">
        <v>0</v>
      </c>
      <c r="Y121" s="2"/>
      <c r="Z121" s="2"/>
      <c r="AA121" s="2"/>
      <c r="AB121" s="2"/>
      <c r="AC121" s="2"/>
      <c r="AD121" s="2"/>
      <c r="AE121" s="2"/>
      <c r="AF121" s="2"/>
      <c r="AG121" s="2"/>
      <c r="AH121" s="2"/>
      <c r="AI121" s="2"/>
      <c r="AJ121" s="2"/>
      <c r="AK121" s="2"/>
      <c r="AL121" s="2"/>
      <c r="AM121" s="2"/>
      <c r="AN121" s="2"/>
      <c r="AO121" s="2"/>
    </row>
    <row x14ac:dyDescent="0.25" r="122" customHeight="1" ht="18.75">
      <c r="A122" s="10" t="s">
        <v>44</v>
      </c>
      <c r="B122" s="101">
        <v>1</v>
      </c>
      <c r="C122" s="101">
        <v>0</v>
      </c>
      <c r="D122" s="101">
        <v>0</v>
      </c>
      <c r="E122" s="101">
        <v>0</v>
      </c>
      <c r="F122" s="102"/>
      <c r="G122" s="101">
        <v>1</v>
      </c>
      <c r="H122" s="101">
        <v>0</v>
      </c>
      <c r="I122" s="8"/>
      <c r="J122" s="24"/>
      <c r="K122" s="10" t="s">
        <v>44</v>
      </c>
      <c r="L122" s="101">
        <v>1</v>
      </c>
      <c r="M122" s="101">
        <v>0</v>
      </c>
      <c r="N122" s="101">
        <v>0</v>
      </c>
      <c r="O122" s="101">
        <v>0</v>
      </c>
      <c r="P122" s="102"/>
      <c r="Q122" s="101"/>
      <c r="R122" s="101"/>
      <c r="S122" s="2"/>
      <c r="T122" s="2"/>
      <c r="U122" s="10" t="s">
        <v>369</v>
      </c>
      <c r="V122" s="101">
        <v>7</v>
      </c>
      <c r="W122" s="101">
        <v>0</v>
      </c>
      <c r="X122" s="101">
        <v>0</v>
      </c>
      <c r="Y122" s="2"/>
      <c r="Z122" s="2"/>
      <c r="AA122" s="2"/>
      <c r="AB122" s="2"/>
      <c r="AC122" s="2"/>
      <c r="AD122" s="2"/>
      <c r="AE122" s="2"/>
      <c r="AF122" s="2"/>
      <c r="AG122" s="2"/>
      <c r="AH122" s="2"/>
      <c r="AI122" s="2"/>
      <c r="AJ122" s="2"/>
      <c r="AK122" s="2"/>
      <c r="AL122" s="2"/>
      <c r="AM122" s="2"/>
      <c r="AN122" s="2"/>
      <c r="AO122" s="2"/>
    </row>
    <row x14ac:dyDescent="0.25" r="123" customHeight="1" ht="18.75">
      <c r="A123" s="10" t="s">
        <v>45</v>
      </c>
      <c r="B123" s="101">
        <v>1</v>
      </c>
      <c r="C123" s="101">
        <v>0</v>
      </c>
      <c r="D123" s="101">
        <v>0</v>
      </c>
      <c r="E123" s="101">
        <v>0</v>
      </c>
      <c r="F123" s="102"/>
      <c r="G123" s="101">
        <v>1</v>
      </c>
      <c r="H123" s="101">
        <v>0</v>
      </c>
      <c r="I123" s="8"/>
      <c r="J123" s="24"/>
      <c r="K123" s="10" t="s">
        <v>45</v>
      </c>
      <c r="L123" s="101">
        <v>1</v>
      </c>
      <c r="M123" s="101">
        <v>0</v>
      </c>
      <c r="N123" s="101">
        <v>0</v>
      </c>
      <c r="O123" s="101">
        <v>0</v>
      </c>
      <c r="P123" s="102"/>
      <c r="Q123" s="101"/>
      <c r="R123" s="101"/>
      <c r="S123" s="2"/>
      <c r="T123" s="2"/>
      <c r="U123" s="10" t="s">
        <v>84</v>
      </c>
      <c r="V123" s="101">
        <v>22</v>
      </c>
      <c r="W123" s="101">
        <v>7</v>
      </c>
      <c r="X123" s="101">
        <v>9</v>
      </c>
      <c r="Y123" s="2"/>
      <c r="Z123" s="2"/>
      <c r="AA123" s="2"/>
      <c r="AB123" s="2"/>
      <c r="AC123" s="2"/>
      <c r="AD123" s="2"/>
      <c r="AE123" s="2"/>
      <c r="AF123" s="2"/>
      <c r="AG123" s="2"/>
      <c r="AH123" s="2"/>
      <c r="AI123" s="2"/>
      <c r="AJ123" s="2"/>
      <c r="AK123" s="2"/>
      <c r="AL123" s="2"/>
      <c r="AM123" s="2"/>
      <c r="AN123" s="2"/>
      <c r="AO123" s="2"/>
    </row>
    <row x14ac:dyDescent="0.25" r="124" customHeight="1" ht="18.75">
      <c r="A124" s="10"/>
      <c r="B124" s="101">
        <f>SUM(B119:B123)</f>
      </c>
      <c r="C124" s="101">
        <f>SUM(C119:C123)</f>
      </c>
      <c r="D124" s="101">
        <f>SUM(D119:D123)</f>
      </c>
      <c r="E124" s="101">
        <f>SUM(E119:E123)</f>
      </c>
      <c r="F124" s="102"/>
      <c r="G124" s="101"/>
      <c r="H124" s="101"/>
      <c r="I124" s="8"/>
      <c r="J124" s="24"/>
      <c r="K124" s="10"/>
      <c r="L124" s="101">
        <f>SUM(L119:L123)</f>
      </c>
      <c r="M124" s="101">
        <f>SUM(M119:M123)</f>
      </c>
      <c r="N124" s="101">
        <f>SUM(N119:N123)</f>
      </c>
      <c r="O124" s="101">
        <f>SUM(O119:O123)</f>
      </c>
      <c r="P124" s="102"/>
      <c r="Q124" s="101"/>
      <c r="R124" s="101"/>
      <c r="S124" s="2"/>
      <c r="T124" s="2"/>
      <c r="U124" s="2"/>
      <c r="V124" s="24"/>
      <c r="W124" s="24"/>
      <c r="X124" s="24"/>
      <c r="Y124" s="2"/>
      <c r="Z124" s="2"/>
      <c r="AA124" s="2"/>
      <c r="AB124" s="2"/>
      <c r="AC124" s="2"/>
      <c r="AD124" s="2"/>
      <c r="AE124" s="2"/>
      <c r="AF124" s="2"/>
      <c r="AG124" s="2"/>
      <c r="AH124" s="2"/>
      <c r="AI124" s="2"/>
      <c r="AJ124" s="2"/>
      <c r="AK124" s="2"/>
      <c r="AL124" s="2"/>
      <c r="AM124" s="2"/>
      <c r="AN124" s="2"/>
      <c r="AO124" s="2"/>
    </row>
    <row x14ac:dyDescent="0.25" r="125" customHeight="1" ht="18.75">
      <c r="A125" s="93"/>
      <c r="B125" s="99"/>
      <c r="C125" s="99"/>
      <c r="D125" s="99"/>
      <c r="E125" s="99"/>
      <c r="F125" s="100"/>
      <c r="G125" s="24"/>
      <c r="H125" s="24"/>
      <c r="I125" s="8"/>
      <c r="J125" s="24"/>
      <c r="K125" s="2"/>
      <c r="L125" s="24"/>
      <c r="M125" s="24"/>
      <c r="N125" s="24"/>
      <c r="O125" s="24"/>
      <c r="P125" s="8"/>
      <c r="Q125" s="24"/>
      <c r="R125" s="24"/>
      <c r="S125" s="2"/>
      <c r="T125" s="2"/>
      <c r="U125" s="2"/>
      <c r="V125" s="24"/>
      <c r="W125" s="24"/>
      <c r="X125" s="24"/>
      <c r="Y125" s="2"/>
      <c r="Z125" s="2"/>
      <c r="AA125" s="2"/>
      <c r="AB125" s="2"/>
      <c r="AC125" s="2"/>
      <c r="AD125" s="2"/>
      <c r="AE125" s="2"/>
      <c r="AF125" s="2"/>
      <c r="AG125" s="2"/>
      <c r="AH125" s="2"/>
      <c r="AI125" s="2"/>
      <c r="AJ125" s="2"/>
      <c r="AK125" s="2"/>
      <c r="AL125" s="2"/>
      <c r="AM125" s="2"/>
      <c r="AN125" s="2"/>
      <c r="AO125" s="2"/>
    </row>
    <row x14ac:dyDescent="0.25" r="126" customHeight="1" ht="18.75">
      <c r="A126" s="15" t="s">
        <v>46</v>
      </c>
      <c r="B126" s="99"/>
      <c r="C126" s="99"/>
      <c r="D126" s="99"/>
      <c r="E126" s="99"/>
      <c r="F126" s="100"/>
      <c r="G126" s="24"/>
      <c r="H126" s="24"/>
      <c r="I126" s="8"/>
      <c r="J126" s="24"/>
      <c r="K126" s="15" t="s">
        <v>46</v>
      </c>
      <c r="L126" s="24"/>
      <c r="M126" s="24"/>
      <c r="N126" s="24"/>
      <c r="O126" s="24"/>
      <c r="P126" s="8"/>
      <c r="Q126" s="24"/>
      <c r="R126" s="24"/>
      <c r="S126" s="2"/>
      <c r="T126" s="2"/>
      <c r="U126" s="2"/>
      <c r="V126" s="24"/>
      <c r="W126" s="24"/>
      <c r="X126" s="24"/>
      <c r="Y126" s="2"/>
      <c r="Z126" s="2"/>
      <c r="AA126" s="2"/>
      <c r="AB126" s="2"/>
      <c r="AC126" s="2"/>
      <c r="AD126" s="2"/>
      <c r="AE126" s="2"/>
      <c r="AF126" s="2"/>
      <c r="AG126" s="2"/>
      <c r="AH126" s="2"/>
      <c r="AI126" s="2"/>
      <c r="AJ126" s="2"/>
      <c r="AK126" s="2"/>
      <c r="AL126" s="2"/>
      <c r="AM126" s="2"/>
      <c r="AN126" s="2"/>
      <c r="AO126" s="2"/>
    </row>
    <row x14ac:dyDescent="0.25" r="127" customHeight="1" ht="18.75">
      <c r="A127" s="10" t="s">
        <v>29</v>
      </c>
      <c r="B127" s="101" t="s">
        <v>255</v>
      </c>
      <c r="C127" s="101" t="s">
        <v>256</v>
      </c>
      <c r="D127" s="101" t="s">
        <v>257</v>
      </c>
      <c r="E127" s="101" t="s">
        <v>258</v>
      </c>
      <c r="F127" s="102" t="s">
        <v>135</v>
      </c>
      <c r="G127" s="101" t="s">
        <v>345</v>
      </c>
      <c r="H127" s="101" t="s">
        <v>346</v>
      </c>
      <c r="I127" s="8"/>
      <c r="J127" s="24"/>
      <c r="K127" s="10" t="s">
        <v>29</v>
      </c>
      <c r="L127" s="101" t="s">
        <v>255</v>
      </c>
      <c r="M127" s="101" t="s">
        <v>256</v>
      </c>
      <c r="N127" s="101" t="s">
        <v>257</v>
      </c>
      <c r="O127" s="101" t="s">
        <v>258</v>
      </c>
      <c r="P127" s="102" t="s">
        <v>135</v>
      </c>
      <c r="Q127" s="101" t="s">
        <v>345</v>
      </c>
      <c r="R127" s="101" t="s">
        <v>346</v>
      </c>
      <c r="S127" s="2"/>
      <c r="T127" s="2"/>
      <c r="U127" s="2"/>
      <c r="V127" s="24"/>
      <c r="W127" s="24"/>
      <c r="X127" s="24"/>
      <c r="Y127" s="2"/>
      <c r="Z127" s="2"/>
      <c r="AA127" s="2"/>
      <c r="AB127" s="2"/>
      <c r="AC127" s="2"/>
      <c r="AD127" s="2"/>
      <c r="AE127" s="2"/>
      <c r="AF127" s="2"/>
      <c r="AG127" s="2"/>
      <c r="AH127" s="2"/>
      <c r="AI127" s="2"/>
      <c r="AJ127" s="2"/>
      <c r="AK127" s="2"/>
      <c r="AL127" s="2"/>
      <c r="AM127" s="2"/>
      <c r="AN127" s="2"/>
      <c r="AO127" s="2"/>
    </row>
    <row x14ac:dyDescent="0.25" r="128" customHeight="1" ht="18.75">
      <c r="A128" s="10" t="s">
        <v>47</v>
      </c>
      <c r="B128" s="101">
        <v>1</v>
      </c>
      <c r="C128" s="101">
        <v>0</v>
      </c>
      <c r="D128" s="101">
        <v>0</v>
      </c>
      <c r="E128" s="101">
        <v>0</v>
      </c>
      <c r="F128" s="102"/>
      <c r="G128" s="101">
        <v>1</v>
      </c>
      <c r="H128" s="101">
        <v>0</v>
      </c>
      <c r="I128" s="11" t="s">
        <v>370</v>
      </c>
      <c r="J128" s="24"/>
      <c r="K128" s="10" t="s">
        <v>47</v>
      </c>
      <c r="L128" s="101">
        <v>1</v>
      </c>
      <c r="M128" s="101">
        <v>0</v>
      </c>
      <c r="N128" s="101">
        <v>0</v>
      </c>
      <c r="O128" s="101">
        <v>0</v>
      </c>
      <c r="P128" s="102"/>
      <c r="Q128" s="101"/>
      <c r="R128" s="101"/>
      <c r="S128" s="2"/>
      <c r="T128" s="2"/>
      <c r="U128" s="2"/>
      <c r="V128" s="24"/>
      <c r="W128" s="24"/>
      <c r="X128" s="24"/>
      <c r="Y128" s="2"/>
      <c r="Z128" s="2"/>
      <c r="AA128" s="2"/>
      <c r="AB128" s="2"/>
      <c r="AC128" s="2"/>
      <c r="AD128" s="2"/>
      <c r="AE128" s="2"/>
      <c r="AF128" s="2"/>
      <c r="AG128" s="2"/>
      <c r="AH128" s="2"/>
      <c r="AI128" s="2"/>
      <c r="AJ128" s="2"/>
      <c r="AK128" s="2"/>
      <c r="AL128" s="2"/>
      <c r="AM128" s="2"/>
      <c r="AN128" s="2"/>
      <c r="AO128" s="2"/>
    </row>
    <row x14ac:dyDescent="0.25" r="129" customHeight="1" ht="18.75">
      <c r="A129" s="10" t="s">
        <v>48</v>
      </c>
      <c r="B129" s="101">
        <v>1</v>
      </c>
      <c r="C129" s="101">
        <v>0</v>
      </c>
      <c r="D129" s="101">
        <v>0</v>
      </c>
      <c r="E129" s="101">
        <v>0</v>
      </c>
      <c r="F129" s="102"/>
      <c r="G129" s="101">
        <v>1</v>
      </c>
      <c r="H129" s="101">
        <v>0</v>
      </c>
      <c r="I129" s="8"/>
      <c r="J129" s="24"/>
      <c r="K129" s="10" t="s">
        <v>48</v>
      </c>
      <c r="L129" s="101">
        <v>1</v>
      </c>
      <c r="M129" s="101">
        <v>0</v>
      </c>
      <c r="N129" s="101">
        <v>0</v>
      </c>
      <c r="O129" s="101">
        <v>0</v>
      </c>
      <c r="P129" s="102"/>
      <c r="Q129" s="101"/>
      <c r="R129" s="101"/>
      <c r="S129" s="2"/>
      <c r="T129" s="2"/>
      <c r="U129" s="2"/>
      <c r="V129" s="24"/>
      <c r="W129" s="24"/>
      <c r="X129" s="24"/>
      <c r="Y129" s="2"/>
      <c r="Z129" s="2"/>
      <c r="AA129" s="2"/>
      <c r="AB129" s="2"/>
      <c r="AC129" s="2"/>
      <c r="AD129" s="2"/>
      <c r="AE129" s="2"/>
      <c r="AF129" s="2"/>
      <c r="AG129" s="2"/>
      <c r="AH129" s="2"/>
      <c r="AI129" s="2"/>
      <c r="AJ129" s="2"/>
      <c r="AK129" s="2"/>
      <c r="AL129" s="2"/>
      <c r="AM129" s="2"/>
      <c r="AN129" s="2"/>
      <c r="AO129" s="2"/>
    </row>
    <row x14ac:dyDescent="0.25" r="130" customHeight="1" ht="18.75">
      <c r="A130" s="10" t="s">
        <v>49</v>
      </c>
      <c r="B130" s="101">
        <v>1</v>
      </c>
      <c r="C130" s="101">
        <v>0</v>
      </c>
      <c r="D130" s="101">
        <v>0</v>
      </c>
      <c r="E130" s="101">
        <v>0</v>
      </c>
      <c r="F130" s="102"/>
      <c r="G130" s="101">
        <v>1</v>
      </c>
      <c r="H130" s="101">
        <v>0</v>
      </c>
      <c r="I130" s="8"/>
      <c r="J130" s="24"/>
      <c r="K130" s="10" t="s">
        <v>49</v>
      </c>
      <c r="L130" s="101">
        <v>1</v>
      </c>
      <c r="M130" s="101">
        <v>0</v>
      </c>
      <c r="N130" s="101">
        <v>0</v>
      </c>
      <c r="O130" s="101">
        <v>0</v>
      </c>
      <c r="P130" s="102"/>
      <c r="Q130" s="101"/>
      <c r="R130" s="101"/>
      <c r="S130" s="2"/>
      <c r="T130" s="2"/>
      <c r="U130" s="2"/>
      <c r="V130" s="24"/>
      <c r="W130" s="24"/>
      <c r="X130" s="24"/>
      <c r="Y130" s="2"/>
      <c r="Z130" s="2"/>
      <c r="AA130" s="2"/>
      <c r="AB130" s="2"/>
      <c r="AC130" s="2"/>
      <c r="AD130" s="2"/>
      <c r="AE130" s="2"/>
      <c r="AF130" s="2"/>
      <c r="AG130" s="2"/>
      <c r="AH130" s="2"/>
      <c r="AI130" s="2"/>
      <c r="AJ130" s="2"/>
      <c r="AK130" s="2"/>
      <c r="AL130" s="2"/>
      <c r="AM130" s="2"/>
      <c r="AN130" s="2"/>
      <c r="AO130" s="2"/>
    </row>
    <row x14ac:dyDescent="0.25" r="131" customHeight="1" ht="18.75">
      <c r="A131" s="10" t="s">
        <v>50</v>
      </c>
      <c r="B131" s="101">
        <v>1</v>
      </c>
      <c r="C131" s="101">
        <v>0</v>
      </c>
      <c r="D131" s="101">
        <v>0</v>
      </c>
      <c r="E131" s="101">
        <v>0</v>
      </c>
      <c r="F131" s="102"/>
      <c r="G131" s="101">
        <v>1</v>
      </c>
      <c r="H131" s="101">
        <v>0</v>
      </c>
      <c r="I131" s="8"/>
      <c r="J131" s="24"/>
      <c r="K131" s="10" t="s">
        <v>50</v>
      </c>
      <c r="L131" s="101">
        <v>0</v>
      </c>
      <c r="M131" s="101">
        <v>0</v>
      </c>
      <c r="N131" s="101">
        <v>0</v>
      </c>
      <c r="O131" s="101">
        <v>0</v>
      </c>
      <c r="P131" s="102"/>
      <c r="Q131" s="101"/>
      <c r="R131" s="101"/>
      <c r="S131" s="2"/>
      <c r="T131" s="2"/>
      <c r="U131" s="2"/>
      <c r="V131" s="24"/>
      <c r="W131" s="24"/>
      <c r="X131" s="24"/>
      <c r="Y131" s="2"/>
      <c r="Z131" s="2"/>
      <c r="AA131" s="2"/>
      <c r="AB131" s="2"/>
      <c r="AC131" s="2"/>
      <c r="AD131" s="2"/>
      <c r="AE131" s="2"/>
      <c r="AF131" s="2"/>
      <c r="AG131" s="2"/>
      <c r="AH131" s="2"/>
      <c r="AI131" s="2"/>
      <c r="AJ131" s="2"/>
      <c r="AK131" s="2"/>
      <c r="AL131" s="2"/>
      <c r="AM131" s="2"/>
      <c r="AN131" s="2"/>
      <c r="AO131" s="2"/>
    </row>
    <row x14ac:dyDescent="0.25" r="132" customHeight="1" ht="18.75">
      <c r="A132" s="10" t="s">
        <v>51</v>
      </c>
      <c r="B132" s="101">
        <v>1</v>
      </c>
      <c r="C132" s="115">
        <v>2</v>
      </c>
      <c r="D132" s="101">
        <v>0</v>
      </c>
      <c r="E132" s="101">
        <v>2</v>
      </c>
      <c r="F132" s="102"/>
      <c r="G132" s="101">
        <v>2</v>
      </c>
      <c r="H132" s="101">
        <v>0</v>
      </c>
      <c r="I132" s="11" t="s">
        <v>371</v>
      </c>
      <c r="J132" s="65" t="s">
        <v>372</v>
      </c>
      <c r="K132" s="10" t="s">
        <v>51</v>
      </c>
      <c r="L132" s="101">
        <v>1</v>
      </c>
      <c r="M132" s="101">
        <v>2</v>
      </c>
      <c r="N132" s="101">
        <v>0</v>
      </c>
      <c r="O132" s="101">
        <v>0</v>
      </c>
      <c r="P132" s="102"/>
      <c r="Q132" s="101"/>
      <c r="R132" s="101"/>
      <c r="S132" s="2"/>
      <c r="T132" s="2"/>
      <c r="U132" s="2"/>
      <c r="V132" s="24"/>
      <c r="W132" s="24"/>
      <c r="X132" s="24"/>
      <c r="Y132" s="2"/>
      <c r="Z132" s="2"/>
      <c r="AA132" s="2"/>
      <c r="AB132" s="2"/>
      <c r="AC132" s="2"/>
      <c r="AD132" s="2"/>
      <c r="AE132" s="2"/>
      <c r="AF132" s="2"/>
      <c r="AG132" s="2"/>
      <c r="AH132" s="2"/>
      <c r="AI132" s="2"/>
      <c r="AJ132" s="2"/>
      <c r="AK132" s="2"/>
      <c r="AL132" s="2"/>
      <c r="AM132" s="2"/>
      <c r="AN132" s="2"/>
      <c r="AO132" s="2"/>
    </row>
    <row x14ac:dyDescent="0.25" r="133" customHeight="1" ht="18.75">
      <c r="A133" s="93"/>
      <c r="B133" s="12">
        <f>SUM(B128:B132)</f>
      </c>
      <c r="C133" s="12">
        <f>SUM(C128:C132)</f>
      </c>
      <c r="D133" s="12">
        <f>SUM(D128:D132)</f>
      </c>
      <c r="E133" s="12">
        <f>SUM(E128:E132)</f>
      </c>
      <c r="F133" s="100"/>
      <c r="G133" s="24"/>
      <c r="H133" s="24"/>
      <c r="I133" s="8"/>
      <c r="J133" s="24"/>
      <c r="K133" s="2"/>
      <c r="L133" s="12">
        <f>SUM(L128:L132)</f>
      </c>
      <c r="M133" s="12">
        <f>SUM(M128:M132)</f>
      </c>
      <c r="N133" s="12">
        <f>SUM(N128:N132)</f>
      </c>
      <c r="O133" s="12">
        <f>SUM(O128:O132)</f>
      </c>
      <c r="P133" s="8"/>
      <c r="Q133" s="24"/>
      <c r="R133" s="24"/>
      <c r="S133" s="2"/>
      <c r="T133" s="2"/>
      <c r="U133" s="2"/>
      <c r="V133" s="24"/>
      <c r="W133" s="24"/>
      <c r="X133" s="24"/>
      <c r="Y133" s="2"/>
      <c r="Z133" s="2"/>
      <c r="AA133" s="2"/>
      <c r="AB133" s="2"/>
      <c r="AC133" s="2"/>
      <c r="AD133" s="2"/>
      <c r="AE133" s="2"/>
      <c r="AF133" s="2"/>
      <c r="AG133" s="2"/>
      <c r="AH133" s="2"/>
      <c r="AI133" s="2"/>
      <c r="AJ133" s="2"/>
      <c r="AK133" s="2"/>
      <c r="AL133" s="2"/>
      <c r="AM133" s="2"/>
      <c r="AN133" s="2"/>
      <c r="AO133" s="2"/>
    </row>
    <row x14ac:dyDescent="0.25" r="134" customHeight="1" ht="18.75">
      <c r="A134" s="93"/>
      <c r="B134" s="99"/>
      <c r="C134" s="99"/>
      <c r="D134" s="99"/>
      <c r="E134" s="99"/>
      <c r="F134" s="100"/>
      <c r="G134" s="24"/>
      <c r="H134" s="24"/>
      <c r="I134" s="8"/>
      <c r="J134" s="24"/>
      <c r="K134" s="2"/>
      <c r="L134" s="24"/>
      <c r="M134" s="24"/>
      <c r="N134" s="24"/>
      <c r="O134" s="24"/>
      <c r="P134" s="8"/>
      <c r="Q134" s="24"/>
      <c r="R134" s="24"/>
      <c r="S134" s="2"/>
      <c r="T134" s="2"/>
      <c r="U134" s="2"/>
      <c r="V134" s="24"/>
      <c r="W134" s="24"/>
      <c r="X134" s="24"/>
      <c r="Y134" s="2"/>
      <c r="Z134" s="2"/>
      <c r="AA134" s="2"/>
      <c r="AB134" s="2"/>
      <c r="AC134" s="2"/>
      <c r="AD134" s="2"/>
      <c r="AE134" s="2"/>
      <c r="AF134" s="2"/>
      <c r="AG134" s="2"/>
      <c r="AH134" s="2"/>
      <c r="AI134" s="2"/>
      <c r="AJ134" s="2"/>
      <c r="AK134" s="2"/>
      <c r="AL134" s="2"/>
      <c r="AM134" s="2"/>
      <c r="AN134" s="2"/>
      <c r="AO134" s="2"/>
    </row>
    <row x14ac:dyDescent="0.25" r="135" customHeight="1" ht="18.75">
      <c r="A135" s="111" t="s">
        <v>81</v>
      </c>
      <c r="B135" s="112"/>
      <c r="C135" s="112"/>
      <c r="D135" s="112">
        <f> SUM(B115:D115) + SUM(B124:D124) + SUM(B133:D133)</f>
      </c>
      <c r="E135" s="112">
        <f> E115 + E124 + E133</f>
      </c>
      <c r="F135" s="113">
        <f> D135 / (D135 + E135)</f>
      </c>
      <c r="G135" s="12">
        <f>SUM(G110:G114,G119:G123,G128:G132)</f>
      </c>
      <c r="H135" s="12">
        <f>SUM(H110:H114,H119:H123,H128:H132)</f>
      </c>
      <c r="I135" s="8"/>
      <c r="J135" s="24"/>
      <c r="K135" s="111" t="s">
        <v>81</v>
      </c>
      <c r="L135" s="112"/>
      <c r="M135" s="112"/>
      <c r="N135" s="112">
        <f> SUM(L115:N115) + SUM(L124:N124) + SUM(L133:N133)</f>
      </c>
      <c r="O135" s="112">
        <f> O115 + O124 + O133</f>
      </c>
      <c r="P135" s="113">
        <f> N135 / (N135 + O135)</f>
      </c>
      <c r="Q135" s="12">
        <f>SUM(Q110:Q114,Q119:Q123,Q128:Q132)</f>
      </c>
      <c r="R135" s="12">
        <f>SUM(R110:R114,R119:R123,R128:R132)</f>
      </c>
      <c r="S135" s="2"/>
      <c r="T135" s="2"/>
      <c r="U135" s="2"/>
      <c r="V135" s="24"/>
      <c r="W135" s="24"/>
      <c r="X135" s="24"/>
      <c r="Y135" s="2"/>
      <c r="Z135" s="2"/>
      <c r="AA135" s="2"/>
      <c r="AB135" s="2"/>
      <c r="AC135" s="2"/>
      <c r="AD135" s="2"/>
      <c r="AE135" s="2"/>
      <c r="AF135" s="2"/>
      <c r="AG135" s="2"/>
      <c r="AH135" s="2"/>
      <c r="AI135" s="2"/>
      <c r="AJ135" s="2"/>
      <c r="AK135" s="2"/>
      <c r="AL135" s="2"/>
      <c r="AM135" s="2"/>
      <c r="AN135" s="2"/>
      <c r="AO135" s="2"/>
    </row>
    <row x14ac:dyDescent="0.25" r="136" customHeight="1" ht="18.75">
      <c r="A136" s="93"/>
      <c r="B136" s="99"/>
      <c r="C136" s="99"/>
      <c r="D136" s="99"/>
      <c r="E136" s="99"/>
      <c r="F136" s="100"/>
      <c r="G136" s="12">
        <v>21</v>
      </c>
      <c r="H136" s="12">
        <v>27</v>
      </c>
      <c r="I136" s="8"/>
      <c r="J136" s="24"/>
      <c r="K136" s="2"/>
      <c r="L136" s="24"/>
      <c r="M136" s="24"/>
      <c r="N136" s="24"/>
      <c r="O136" s="24"/>
      <c r="P136" s="8"/>
      <c r="Q136" s="24"/>
      <c r="R136" s="24"/>
      <c r="S136" s="2"/>
      <c r="T136" s="2"/>
      <c r="U136" s="2"/>
      <c r="V136" s="24"/>
      <c r="W136" s="24"/>
      <c r="X136" s="24"/>
      <c r="Y136" s="2"/>
      <c r="Z136" s="2"/>
      <c r="AA136" s="2"/>
      <c r="AB136" s="2"/>
      <c r="AC136" s="2"/>
      <c r="AD136" s="2"/>
      <c r="AE136" s="2"/>
      <c r="AF136" s="2"/>
      <c r="AG136" s="2"/>
      <c r="AH136" s="2"/>
      <c r="AI136" s="2"/>
      <c r="AJ136" s="2"/>
      <c r="AK136" s="2"/>
      <c r="AL136" s="2"/>
      <c r="AM136" s="2"/>
      <c r="AN136" s="2"/>
      <c r="AO136" s="2"/>
    </row>
    <row x14ac:dyDescent="0.25" r="137" customHeight="1" ht="18.75">
      <c r="A137" s="93"/>
      <c r="B137" s="99"/>
      <c r="C137" s="99"/>
      <c r="D137" s="99"/>
      <c r="E137" s="99"/>
      <c r="F137" s="100"/>
      <c r="G137" s="24"/>
      <c r="H137" s="24"/>
      <c r="I137" s="8"/>
      <c r="J137" s="24"/>
      <c r="K137" s="2"/>
      <c r="L137" s="24"/>
      <c r="M137" s="24"/>
      <c r="N137" s="24"/>
      <c r="O137" s="24"/>
      <c r="P137" s="8"/>
      <c r="Q137" s="24"/>
      <c r="R137" s="24"/>
      <c r="S137" s="2"/>
      <c r="T137" s="2"/>
      <c r="U137" s="2"/>
      <c r="V137" s="24"/>
      <c r="W137" s="24"/>
      <c r="X137" s="24"/>
      <c r="Y137" s="2"/>
      <c r="Z137" s="2"/>
      <c r="AA137" s="2"/>
      <c r="AB137" s="2"/>
      <c r="AC137" s="2"/>
      <c r="AD137" s="2"/>
      <c r="AE137" s="2"/>
      <c r="AF137" s="2"/>
      <c r="AG137" s="2"/>
      <c r="AH137" s="2"/>
      <c r="AI137" s="2"/>
      <c r="AJ137" s="2"/>
      <c r="AK137" s="2"/>
      <c r="AL137" s="2"/>
      <c r="AM137" s="2"/>
      <c r="AN137" s="2"/>
      <c r="AO137" s="2"/>
    </row>
    <row x14ac:dyDescent="0.25" r="138" customHeight="1" ht="18.75">
      <c r="A138" s="110" t="s">
        <v>373</v>
      </c>
      <c r="B138" s="99"/>
      <c r="C138" s="99"/>
      <c r="D138" s="99"/>
      <c r="E138" s="99"/>
      <c r="F138" s="100"/>
      <c r="G138" s="24"/>
      <c r="H138" s="24"/>
      <c r="I138" s="8"/>
      <c r="J138" s="24"/>
      <c r="K138" s="110" t="s">
        <v>374</v>
      </c>
      <c r="L138" s="24"/>
      <c r="M138" s="24"/>
      <c r="N138" s="24"/>
      <c r="O138" s="24"/>
      <c r="P138" s="8"/>
      <c r="Q138" s="24"/>
      <c r="R138" s="24"/>
      <c r="S138" s="2"/>
      <c r="T138" s="2"/>
      <c r="U138" s="2"/>
      <c r="V138" s="24"/>
      <c r="W138" s="24"/>
      <c r="X138" s="24"/>
      <c r="Y138" s="2"/>
      <c r="Z138" s="2"/>
      <c r="AA138" s="2"/>
      <c r="AB138" s="2"/>
      <c r="AC138" s="2"/>
      <c r="AD138" s="2"/>
      <c r="AE138" s="2"/>
      <c r="AF138" s="2"/>
      <c r="AG138" s="2"/>
      <c r="AH138" s="2"/>
      <c r="AI138" s="2"/>
      <c r="AJ138" s="2"/>
      <c r="AK138" s="2"/>
      <c r="AL138" s="2"/>
      <c r="AM138" s="2"/>
      <c r="AN138" s="2"/>
      <c r="AO138" s="2"/>
    </row>
    <row x14ac:dyDescent="0.25" r="139" customHeight="1" ht="18.75">
      <c r="A139" s="9" t="s">
        <v>28</v>
      </c>
      <c r="B139" s="99"/>
      <c r="C139" s="99"/>
      <c r="D139" s="99"/>
      <c r="E139" s="99"/>
      <c r="F139" s="100"/>
      <c r="G139" s="24"/>
      <c r="H139" s="24"/>
      <c r="I139" s="8"/>
      <c r="J139" s="24"/>
      <c r="K139" s="9" t="s">
        <v>28</v>
      </c>
      <c r="L139" s="24"/>
      <c r="M139" s="24"/>
      <c r="N139" s="24"/>
      <c r="O139" s="24"/>
      <c r="P139" s="8"/>
      <c r="Q139" s="24"/>
      <c r="R139" s="24"/>
      <c r="S139" s="2"/>
      <c r="T139" s="2"/>
      <c r="U139" s="2"/>
      <c r="V139" s="24"/>
      <c r="W139" s="24"/>
      <c r="X139" s="24"/>
      <c r="Y139" s="2"/>
      <c r="Z139" s="2"/>
      <c r="AA139" s="2"/>
      <c r="AB139" s="2"/>
      <c r="AC139" s="2"/>
      <c r="AD139" s="2"/>
      <c r="AE139" s="2"/>
      <c r="AF139" s="2"/>
      <c r="AG139" s="2"/>
      <c r="AH139" s="2"/>
      <c r="AI139" s="2"/>
      <c r="AJ139" s="2"/>
      <c r="AK139" s="2"/>
      <c r="AL139" s="2"/>
      <c r="AM139" s="2"/>
      <c r="AN139" s="2"/>
      <c r="AO139" s="2"/>
    </row>
    <row x14ac:dyDescent="0.25" r="140" customHeight="1" ht="18.75">
      <c r="A140" s="10" t="s">
        <v>29</v>
      </c>
      <c r="B140" s="101" t="s">
        <v>255</v>
      </c>
      <c r="C140" s="101" t="s">
        <v>256</v>
      </c>
      <c r="D140" s="101" t="s">
        <v>257</v>
      </c>
      <c r="E140" s="101" t="s">
        <v>258</v>
      </c>
      <c r="F140" s="102" t="s">
        <v>135</v>
      </c>
      <c r="G140" s="101" t="s">
        <v>345</v>
      </c>
      <c r="H140" s="101" t="s">
        <v>346</v>
      </c>
      <c r="I140" s="8"/>
      <c r="J140" s="24"/>
      <c r="K140" s="10" t="s">
        <v>29</v>
      </c>
      <c r="L140" s="101" t="s">
        <v>255</v>
      </c>
      <c r="M140" s="101" t="s">
        <v>256</v>
      </c>
      <c r="N140" s="101" t="s">
        <v>257</v>
      </c>
      <c r="O140" s="101" t="s">
        <v>258</v>
      </c>
      <c r="P140" s="102" t="s">
        <v>135</v>
      </c>
      <c r="Q140" s="101" t="s">
        <v>345</v>
      </c>
      <c r="R140" s="101" t="s">
        <v>346</v>
      </c>
      <c r="S140" s="2"/>
      <c r="T140" s="2"/>
      <c r="U140" s="2"/>
      <c r="V140" s="24"/>
      <c r="W140" s="24"/>
      <c r="X140" s="24"/>
      <c r="Y140" s="2"/>
      <c r="Z140" s="2"/>
      <c r="AA140" s="2"/>
      <c r="AB140" s="2"/>
      <c r="AC140" s="2"/>
      <c r="AD140" s="2"/>
      <c r="AE140" s="2"/>
      <c r="AF140" s="2"/>
      <c r="AG140" s="2"/>
      <c r="AH140" s="2"/>
      <c r="AI140" s="2"/>
      <c r="AJ140" s="2"/>
      <c r="AK140" s="2"/>
      <c r="AL140" s="2"/>
      <c r="AM140" s="2"/>
      <c r="AN140" s="2"/>
      <c r="AO140" s="2"/>
    </row>
    <row x14ac:dyDescent="0.25" r="141" customHeight="1" ht="18.75">
      <c r="A141" s="10" t="s">
        <v>35</v>
      </c>
      <c r="B141" s="101">
        <v>1</v>
      </c>
      <c r="C141" s="101">
        <v>0</v>
      </c>
      <c r="D141" s="101">
        <v>1</v>
      </c>
      <c r="E141" s="101">
        <v>4</v>
      </c>
      <c r="F141" s="102"/>
      <c r="G141" s="101"/>
      <c r="H141" s="101"/>
      <c r="I141" s="8"/>
      <c r="J141" s="24"/>
      <c r="K141" s="10" t="s">
        <v>35</v>
      </c>
      <c r="L141" s="101">
        <v>1</v>
      </c>
      <c r="M141" s="101">
        <v>0</v>
      </c>
      <c r="N141" s="101">
        <v>0</v>
      </c>
      <c r="O141" s="101">
        <v>2</v>
      </c>
      <c r="P141" s="102"/>
      <c r="Q141" s="101">
        <v>0</v>
      </c>
      <c r="R141" s="101">
        <v>1</v>
      </c>
      <c r="S141" s="2"/>
      <c r="T141" s="2"/>
      <c r="U141" s="2"/>
      <c r="V141" s="24"/>
      <c r="W141" s="24"/>
      <c r="X141" s="24"/>
      <c r="Y141" s="2"/>
      <c r="Z141" s="2"/>
      <c r="AA141" s="2"/>
      <c r="AB141" s="2"/>
      <c r="AC141" s="2"/>
      <c r="AD141" s="2"/>
      <c r="AE141" s="2"/>
      <c r="AF141" s="2"/>
      <c r="AG141" s="2"/>
      <c r="AH141" s="2"/>
      <c r="AI141" s="2"/>
      <c r="AJ141" s="2"/>
      <c r="AK141" s="2"/>
      <c r="AL141" s="2"/>
      <c r="AM141" s="2"/>
      <c r="AN141" s="2"/>
      <c r="AO141" s="2"/>
    </row>
    <row x14ac:dyDescent="0.25" r="142" customHeight="1" ht="18.75">
      <c r="A142" s="10" t="s">
        <v>36</v>
      </c>
      <c r="B142" s="101"/>
      <c r="C142" s="101"/>
      <c r="D142" s="101"/>
      <c r="E142" s="101"/>
      <c r="F142" s="102"/>
      <c r="G142" s="101"/>
      <c r="H142" s="101"/>
      <c r="I142" s="8"/>
      <c r="J142" s="24"/>
      <c r="K142" s="10" t="s">
        <v>36</v>
      </c>
      <c r="L142" s="101">
        <v>4</v>
      </c>
      <c r="M142" s="101">
        <v>0</v>
      </c>
      <c r="N142" s="101">
        <v>0</v>
      </c>
      <c r="O142" s="101">
        <v>0</v>
      </c>
      <c r="P142" s="102"/>
      <c r="Q142" s="101">
        <v>2</v>
      </c>
      <c r="R142" s="101">
        <v>2</v>
      </c>
      <c r="S142" s="2"/>
      <c r="T142" s="2"/>
      <c r="U142" s="2"/>
      <c r="V142" s="24"/>
      <c r="W142" s="24"/>
      <c r="X142" s="24"/>
      <c r="Y142" s="2"/>
      <c r="Z142" s="2"/>
      <c r="AA142" s="2"/>
      <c r="AB142" s="2"/>
      <c r="AC142" s="2"/>
      <c r="AD142" s="2"/>
      <c r="AE142" s="2"/>
      <c r="AF142" s="2"/>
      <c r="AG142" s="2"/>
      <c r="AH142" s="2"/>
      <c r="AI142" s="2"/>
      <c r="AJ142" s="2"/>
      <c r="AK142" s="2"/>
      <c r="AL142" s="2"/>
      <c r="AM142" s="2"/>
      <c r="AN142" s="2"/>
      <c r="AO142" s="2"/>
    </row>
    <row x14ac:dyDescent="0.25" r="143" customHeight="1" ht="18.75">
      <c r="A143" s="10" t="s">
        <v>37</v>
      </c>
      <c r="B143" s="101"/>
      <c r="C143" s="101"/>
      <c r="D143" s="101"/>
      <c r="E143" s="101"/>
      <c r="F143" s="102"/>
      <c r="G143" s="101"/>
      <c r="H143" s="101"/>
      <c r="I143" s="8"/>
      <c r="J143" s="24"/>
      <c r="K143" s="10" t="s">
        <v>37</v>
      </c>
      <c r="L143" s="101">
        <v>0</v>
      </c>
      <c r="M143" s="101">
        <v>0</v>
      </c>
      <c r="N143" s="101">
        <v>0</v>
      </c>
      <c r="O143" s="101">
        <v>1</v>
      </c>
      <c r="P143" s="102"/>
      <c r="Q143" s="101">
        <v>0</v>
      </c>
      <c r="R143" s="101">
        <v>0</v>
      </c>
      <c r="S143" s="2"/>
      <c r="T143" s="2"/>
      <c r="U143" s="2"/>
      <c r="V143" s="24"/>
      <c r="W143" s="24"/>
      <c r="X143" s="24"/>
      <c r="Y143" s="2"/>
      <c r="Z143" s="2"/>
      <c r="AA143" s="2"/>
      <c r="AB143" s="2"/>
      <c r="AC143" s="2"/>
      <c r="AD143" s="2"/>
      <c r="AE143" s="2"/>
      <c r="AF143" s="2"/>
      <c r="AG143" s="2"/>
      <c r="AH143" s="2"/>
      <c r="AI143" s="2"/>
      <c r="AJ143" s="2"/>
      <c r="AK143" s="2"/>
      <c r="AL143" s="2"/>
      <c r="AM143" s="2"/>
      <c r="AN143" s="2"/>
      <c r="AO143" s="2"/>
    </row>
    <row x14ac:dyDescent="0.25" r="144" customHeight="1" ht="18.75">
      <c r="A144" s="10" t="s">
        <v>38</v>
      </c>
      <c r="B144" s="101"/>
      <c r="C144" s="101"/>
      <c r="D144" s="101"/>
      <c r="E144" s="101"/>
      <c r="F144" s="102"/>
      <c r="G144" s="101"/>
      <c r="H144" s="101"/>
      <c r="I144" s="8"/>
      <c r="J144" s="24"/>
      <c r="K144" s="10" t="s">
        <v>38</v>
      </c>
      <c r="L144" s="101">
        <v>1</v>
      </c>
      <c r="M144" s="101">
        <v>0</v>
      </c>
      <c r="N144" s="101">
        <v>0</v>
      </c>
      <c r="O144" s="101">
        <v>0</v>
      </c>
      <c r="P144" s="102"/>
      <c r="Q144" s="101">
        <v>0</v>
      </c>
      <c r="R144" s="101">
        <v>1</v>
      </c>
      <c r="S144" s="2"/>
      <c r="T144" s="2"/>
      <c r="U144" s="2"/>
      <c r="V144" s="24"/>
      <c r="W144" s="24"/>
      <c r="X144" s="24"/>
      <c r="Y144" s="2"/>
      <c r="Z144" s="2"/>
      <c r="AA144" s="2"/>
      <c r="AB144" s="2"/>
      <c r="AC144" s="2"/>
      <c r="AD144" s="2"/>
      <c r="AE144" s="2"/>
      <c r="AF144" s="2"/>
      <c r="AG144" s="2"/>
      <c r="AH144" s="2"/>
      <c r="AI144" s="2"/>
      <c r="AJ144" s="2"/>
      <c r="AK144" s="2"/>
      <c r="AL144" s="2"/>
      <c r="AM144" s="2"/>
      <c r="AN144" s="2"/>
      <c r="AO144" s="2"/>
    </row>
    <row x14ac:dyDescent="0.25" r="145" customHeight="1" ht="18.75">
      <c r="A145" s="10" t="s">
        <v>39</v>
      </c>
      <c r="B145" s="101"/>
      <c r="C145" s="101"/>
      <c r="D145" s="101"/>
      <c r="E145" s="101"/>
      <c r="F145" s="102"/>
      <c r="G145" s="101"/>
      <c r="H145" s="101"/>
      <c r="I145" s="8"/>
      <c r="J145" s="24"/>
      <c r="K145" s="10" t="s">
        <v>39</v>
      </c>
      <c r="L145" s="101">
        <v>0</v>
      </c>
      <c r="M145" s="101">
        <v>0</v>
      </c>
      <c r="N145" s="101">
        <v>0</v>
      </c>
      <c r="O145" s="101">
        <v>2</v>
      </c>
      <c r="P145" s="102"/>
      <c r="Q145" s="101">
        <v>0</v>
      </c>
      <c r="R145" s="101">
        <v>0</v>
      </c>
      <c r="S145" s="2"/>
      <c r="T145" s="2"/>
      <c r="U145" s="2"/>
      <c r="V145" s="24"/>
      <c r="W145" s="24"/>
      <c r="X145" s="24"/>
      <c r="Y145" s="2"/>
      <c r="Z145" s="2"/>
      <c r="AA145" s="2"/>
      <c r="AB145" s="2"/>
      <c r="AC145" s="2"/>
      <c r="AD145" s="2"/>
      <c r="AE145" s="2"/>
      <c r="AF145" s="2"/>
      <c r="AG145" s="2"/>
      <c r="AH145" s="2"/>
      <c r="AI145" s="2"/>
      <c r="AJ145" s="2"/>
      <c r="AK145" s="2"/>
      <c r="AL145" s="2"/>
      <c r="AM145" s="2"/>
      <c r="AN145" s="2"/>
      <c r="AO145" s="2"/>
    </row>
    <row x14ac:dyDescent="0.25" r="146" customHeight="1" ht="18.75">
      <c r="A146" s="10"/>
      <c r="B146" s="101">
        <f>SUM(B141:B145)</f>
      </c>
      <c r="C146" s="101">
        <f>SUM(C141:C145)</f>
      </c>
      <c r="D146" s="101">
        <f>SUM(D141:D145)</f>
      </c>
      <c r="E146" s="101">
        <f>SUM(E141:E145)</f>
      </c>
      <c r="F146" s="102"/>
      <c r="G146" s="101"/>
      <c r="H146" s="101"/>
      <c r="I146" s="8"/>
      <c r="J146" s="24"/>
      <c r="K146" s="10"/>
      <c r="L146" s="101">
        <f>SUM(L141:L145)</f>
      </c>
      <c r="M146" s="101">
        <f>SUM(M141:M145)</f>
      </c>
      <c r="N146" s="101">
        <f>SUM(N141:N145)</f>
      </c>
      <c r="O146" s="101">
        <f>SUM(O141:O145)</f>
      </c>
      <c r="P146" s="102"/>
      <c r="Q146" s="101"/>
      <c r="R146" s="101"/>
      <c r="S146" s="2"/>
      <c r="T146" s="2"/>
      <c r="U146" s="2"/>
      <c r="V146" s="24"/>
      <c r="W146" s="24"/>
      <c r="X146" s="24"/>
      <c r="Y146" s="2"/>
      <c r="Z146" s="2"/>
      <c r="AA146" s="2"/>
      <c r="AB146" s="2"/>
      <c r="AC146" s="2"/>
      <c r="AD146" s="2"/>
      <c r="AE146" s="2"/>
      <c r="AF146" s="2"/>
      <c r="AG146" s="2"/>
      <c r="AH146" s="2"/>
      <c r="AI146" s="2"/>
      <c r="AJ146" s="2"/>
      <c r="AK146" s="2"/>
      <c r="AL146" s="2"/>
      <c r="AM146" s="2"/>
      <c r="AN146" s="2"/>
      <c r="AO146" s="2"/>
    </row>
    <row x14ac:dyDescent="0.25" r="147" customHeight="1" ht="18.75">
      <c r="A147" s="93"/>
      <c r="B147" s="99"/>
      <c r="C147" s="99"/>
      <c r="D147" s="99"/>
      <c r="E147" s="99"/>
      <c r="F147" s="100"/>
      <c r="G147" s="24"/>
      <c r="H147" s="24"/>
      <c r="I147" s="8"/>
      <c r="J147" s="24"/>
      <c r="K147" s="2"/>
      <c r="L147" s="24"/>
      <c r="M147" s="24"/>
      <c r="N147" s="24"/>
      <c r="O147" s="24"/>
      <c r="P147" s="8"/>
      <c r="Q147" s="24"/>
      <c r="R147" s="24"/>
      <c r="S147" s="2"/>
      <c r="T147" s="2"/>
      <c r="U147" s="2"/>
      <c r="V147" s="24"/>
      <c r="W147" s="24"/>
      <c r="X147" s="24"/>
      <c r="Y147" s="2"/>
      <c r="Z147" s="2"/>
      <c r="AA147" s="2"/>
      <c r="AB147" s="2"/>
      <c r="AC147" s="2"/>
      <c r="AD147" s="2"/>
      <c r="AE147" s="2"/>
      <c r="AF147" s="2"/>
      <c r="AG147" s="2"/>
      <c r="AH147" s="2"/>
      <c r="AI147" s="2"/>
      <c r="AJ147" s="2"/>
      <c r="AK147" s="2"/>
      <c r="AL147" s="2"/>
      <c r="AM147" s="2"/>
      <c r="AN147" s="2"/>
      <c r="AO147" s="2"/>
    </row>
    <row x14ac:dyDescent="0.25" r="148" customHeight="1" ht="18.75">
      <c r="A148" s="14" t="s">
        <v>40</v>
      </c>
      <c r="B148" s="99"/>
      <c r="C148" s="99"/>
      <c r="D148" s="99"/>
      <c r="E148" s="99"/>
      <c r="F148" s="100"/>
      <c r="G148" s="24"/>
      <c r="H148" s="24"/>
      <c r="I148" s="8"/>
      <c r="J148" s="24"/>
      <c r="K148" s="14" t="s">
        <v>40</v>
      </c>
      <c r="L148" s="24"/>
      <c r="M148" s="24"/>
      <c r="N148" s="24"/>
      <c r="O148" s="24"/>
      <c r="P148" s="8"/>
      <c r="Q148" s="24"/>
      <c r="R148" s="24"/>
      <c r="S148" s="2"/>
      <c r="T148" s="2"/>
      <c r="U148" s="2"/>
      <c r="V148" s="24"/>
      <c r="W148" s="24"/>
      <c r="X148" s="24"/>
      <c r="Y148" s="2"/>
      <c r="Z148" s="2"/>
      <c r="AA148" s="2"/>
      <c r="AB148" s="2"/>
      <c r="AC148" s="2"/>
      <c r="AD148" s="2"/>
      <c r="AE148" s="2"/>
      <c r="AF148" s="2"/>
      <c r="AG148" s="2"/>
      <c r="AH148" s="2"/>
      <c r="AI148" s="2"/>
      <c r="AJ148" s="2"/>
      <c r="AK148" s="2"/>
      <c r="AL148" s="2"/>
      <c r="AM148" s="2"/>
      <c r="AN148" s="2"/>
      <c r="AO148" s="2"/>
    </row>
    <row x14ac:dyDescent="0.25" r="149" customHeight="1" ht="18.75">
      <c r="A149" s="10" t="s">
        <v>29</v>
      </c>
      <c r="B149" s="101" t="s">
        <v>255</v>
      </c>
      <c r="C149" s="101" t="s">
        <v>256</v>
      </c>
      <c r="D149" s="101" t="s">
        <v>257</v>
      </c>
      <c r="E149" s="101" t="s">
        <v>258</v>
      </c>
      <c r="F149" s="102" t="s">
        <v>135</v>
      </c>
      <c r="G149" s="101" t="s">
        <v>345</v>
      </c>
      <c r="H149" s="101" t="s">
        <v>346</v>
      </c>
      <c r="I149" s="8"/>
      <c r="J149" s="24"/>
      <c r="K149" s="10" t="s">
        <v>29</v>
      </c>
      <c r="L149" s="101" t="s">
        <v>255</v>
      </c>
      <c r="M149" s="101" t="s">
        <v>256</v>
      </c>
      <c r="N149" s="101" t="s">
        <v>257</v>
      </c>
      <c r="O149" s="101" t="s">
        <v>258</v>
      </c>
      <c r="P149" s="102" t="s">
        <v>135</v>
      </c>
      <c r="Q149" s="101" t="s">
        <v>345</v>
      </c>
      <c r="R149" s="101" t="s">
        <v>346</v>
      </c>
      <c r="S149" s="2"/>
      <c r="T149" s="2"/>
      <c r="U149" s="2"/>
      <c r="V149" s="24"/>
      <c r="W149" s="24"/>
      <c r="X149" s="24"/>
      <c r="Y149" s="2"/>
      <c r="Z149" s="2"/>
      <c r="AA149" s="2"/>
      <c r="AB149" s="2"/>
      <c r="AC149" s="2"/>
      <c r="AD149" s="2"/>
      <c r="AE149" s="2"/>
      <c r="AF149" s="2"/>
      <c r="AG149" s="2"/>
      <c r="AH149" s="2"/>
      <c r="AI149" s="2"/>
      <c r="AJ149" s="2"/>
      <c r="AK149" s="2"/>
      <c r="AL149" s="2"/>
      <c r="AM149" s="2"/>
      <c r="AN149" s="2"/>
      <c r="AO149" s="2"/>
    </row>
    <row x14ac:dyDescent="0.25" r="150" customHeight="1" ht="18.75">
      <c r="A150" s="10" t="s">
        <v>41</v>
      </c>
      <c r="B150" s="101">
        <v>1</v>
      </c>
      <c r="C150" s="101">
        <v>1</v>
      </c>
      <c r="D150" s="101">
        <v>1</v>
      </c>
      <c r="E150" s="101">
        <v>3</v>
      </c>
      <c r="F150" s="102"/>
      <c r="G150" s="101"/>
      <c r="H150" s="101"/>
      <c r="I150" s="8"/>
      <c r="J150" s="24"/>
      <c r="K150" s="10" t="s">
        <v>41</v>
      </c>
      <c r="L150" s="101">
        <v>1</v>
      </c>
      <c r="M150" s="101">
        <v>1</v>
      </c>
      <c r="N150" s="101">
        <v>0</v>
      </c>
      <c r="O150" s="101">
        <v>2</v>
      </c>
      <c r="P150" s="102"/>
      <c r="Q150" s="101">
        <v>2</v>
      </c>
      <c r="R150" s="101">
        <v>0</v>
      </c>
      <c r="S150" s="2"/>
      <c r="T150" s="2"/>
      <c r="U150" s="2"/>
      <c r="V150" s="24"/>
      <c r="W150" s="24"/>
      <c r="X150" s="24"/>
      <c r="Y150" s="2"/>
      <c r="Z150" s="2"/>
      <c r="AA150" s="2"/>
      <c r="AB150" s="2"/>
      <c r="AC150" s="2"/>
      <c r="AD150" s="2"/>
      <c r="AE150" s="2"/>
      <c r="AF150" s="2"/>
      <c r="AG150" s="2"/>
      <c r="AH150" s="2"/>
      <c r="AI150" s="2"/>
      <c r="AJ150" s="2"/>
      <c r="AK150" s="2"/>
      <c r="AL150" s="2"/>
      <c r="AM150" s="2"/>
      <c r="AN150" s="2"/>
      <c r="AO150" s="2"/>
    </row>
    <row x14ac:dyDescent="0.25" r="151" customHeight="1" ht="18.75">
      <c r="A151" s="10" t="s">
        <v>42</v>
      </c>
      <c r="B151" s="101">
        <v>1</v>
      </c>
      <c r="C151" s="101">
        <v>0</v>
      </c>
      <c r="D151" s="101">
        <v>3</v>
      </c>
      <c r="E151" s="101">
        <v>2</v>
      </c>
      <c r="F151" s="102"/>
      <c r="G151" s="101"/>
      <c r="H151" s="101"/>
      <c r="I151" s="8"/>
      <c r="J151" s="24"/>
      <c r="K151" s="10" t="s">
        <v>42</v>
      </c>
      <c r="L151" s="101">
        <v>0</v>
      </c>
      <c r="M151" s="101">
        <v>0</v>
      </c>
      <c r="N151" s="101">
        <v>1</v>
      </c>
      <c r="O151" s="101">
        <v>6</v>
      </c>
      <c r="P151" s="102"/>
      <c r="Q151" s="101">
        <v>0</v>
      </c>
      <c r="R151" s="101">
        <v>1</v>
      </c>
      <c r="S151" s="2"/>
      <c r="T151" s="2"/>
      <c r="U151" s="2"/>
      <c r="V151" s="24"/>
      <c r="W151" s="24"/>
      <c r="X151" s="24"/>
      <c r="Y151" s="2"/>
      <c r="Z151" s="2"/>
      <c r="AA151" s="2"/>
      <c r="AB151" s="2"/>
      <c r="AC151" s="2"/>
      <c r="AD151" s="2"/>
      <c r="AE151" s="2"/>
      <c r="AF151" s="2"/>
      <c r="AG151" s="2"/>
      <c r="AH151" s="2"/>
      <c r="AI151" s="2"/>
      <c r="AJ151" s="2"/>
      <c r="AK151" s="2"/>
      <c r="AL151" s="2"/>
      <c r="AM151" s="2"/>
      <c r="AN151" s="2"/>
      <c r="AO151" s="2"/>
    </row>
    <row x14ac:dyDescent="0.25" r="152" customHeight="1" ht="18.75">
      <c r="A152" s="10" t="s">
        <v>43</v>
      </c>
      <c r="B152" s="101">
        <v>1</v>
      </c>
      <c r="C152" s="101">
        <v>0</v>
      </c>
      <c r="D152" s="101">
        <v>0</v>
      </c>
      <c r="E152" s="101">
        <v>0</v>
      </c>
      <c r="F152" s="102"/>
      <c r="G152" s="101"/>
      <c r="H152" s="101"/>
      <c r="I152" s="8"/>
      <c r="J152" s="24"/>
      <c r="K152" s="10" t="s">
        <v>43</v>
      </c>
      <c r="L152" s="101">
        <v>1</v>
      </c>
      <c r="M152" s="101">
        <v>0</v>
      </c>
      <c r="N152" s="101">
        <v>0</v>
      </c>
      <c r="O152" s="101">
        <v>0</v>
      </c>
      <c r="P152" s="102"/>
      <c r="Q152" s="101">
        <v>1</v>
      </c>
      <c r="R152" s="101">
        <v>0</v>
      </c>
      <c r="S152" s="2"/>
      <c r="T152" s="2"/>
      <c r="U152" s="2"/>
      <c r="V152" s="24"/>
      <c r="W152" s="24"/>
      <c r="X152" s="24"/>
      <c r="Y152" s="2"/>
      <c r="Z152" s="2"/>
      <c r="AA152" s="2"/>
      <c r="AB152" s="2"/>
      <c r="AC152" s="2"/>
      <c r="AD152" s="2"/>
      <c r="AE152" s="2"/>
      <c r="AF152" s="2"/>
      <c r="AG152" s="2"/>
      <c r="AH152" s="2"/>
      <c r="AI152" s="2"/>
      <c r="AJ152" s="2"/>
      <c r="AK152" s="2"/>
      <c r="AL152" s="2"/>
      <c r="AM152" s="2"/>
      <c r="AN152" s="2"/>
      <c r="AO152" s="2"/>
    </row>
    <row x14ac:dyDescent="0.25" r="153" customHeight="1" ht="18.75">
      <c r="A153" s="10" t="s">
        <v>44</v>
      </c>
      <c r="B153" s="101">
        <v>1</v>
      </c>
      <c r="C153" s="101">
        <v>0</v>
      </c>
      <c r="D153" s="101">
        <v>0</v>
      </c>
      <c r="E153" s="101">
        <v>0</v>
      </c>
      <c r="F153" s="102"/>
      <c r="G153" s="101"/>
      <c r="H153" s="101"/>
      <c r="I153" s="8"/>
      <c r="J153" s="24"/>
      <c r="K153" s="10" t="s">
        <v>44</v>
      </c>
      <c r="L153" s="101">
        <v>0</v>
      </c>
      <c r="M153" s="101">
        <v>0</v>
      </c>
      <c r="N153" s="101">
        <v>0</v>
      </c>
      <c r="O153" s="101">
        <v>0</v>
      </c>
      <c r="P153" s="102"/>
      <c r="Q153" s="101">
        <v>0</v>
      </c>
      <c r="R153" s="101">
        <v>0</v>
      </c>
      <c r="S153" s="2"/>
      <c r="T153" s="2"/>
      <c r="U153" s="2"/>
      <c r="V153" s="24"/>
      <c r="W153" s="24"/>
      <c r="X153" s="24"/>
      <c r="Y153" s="2"/>
      <c r="Z153" s="2"/>
      <c r="AA153" s="2"/>
      <c r="AB153" s="2"/>
      <c r="AC153" s="2"/>
      <c r="AD153" s="2"/>
      <c r="AE153" s="2"/>
      <c r="AF153" s="2"/>
      <c r="AG153" s="2"/>
      <c r="AH153" s="2"/>
      <c r="AI153" s="2"/>
      <c r="AJ153" s="2"/>
      <c r="AK153" s="2"/>
      <c r="AL153" s="2"/>
      <c r="AM153" s="2"/>
      <c r="AN153" s="2"/>
      <c r="AO153" s="2"/>
    </row>
    <row x14ac:dyDescent="0.25" r="154" customHeight="1" ht="18.75">
      <c r="A154" s="10" t="s">
        <v>45</v>
      </c>
      <c r="B154" s="101">
        <v>1</v>
      </c>
      <c r="C154" s="101">
        <v>0</v>
      </c>
      <c r="D154" s="101">
        <v>0</v>
      </c>
      <c r="E154" s="101">
        <v>0</v>
      </c>
      <c r="F154" s="102"/>
      <c r="G154" s="101"/>
      <c r="H154" s="101"/>
      <c r="I154" s="8"/>
      <c r="J154" s="24"/>
      <c r="K154" s="10" t="s">
        <v>45</v>
      </c>
      <c r="L154" s="101">
        <v>0</v>
      </c>
      <c r="M154" s="101">
        <v>0</v>
      </c>
      <c r="N154" s="101">
        <v>0</v>
      </c>
      <c r="O154" s="101">
        <v>0</v>
      </c>
      <c r="P154" s="102"/>
      <c r="Q154" s="101">
        <v>0</v>
      </c>
      <c r="R154" s="101">
        <v>0</v>
      </c>
      <c r="S154" s="2"/>
      <c r="T154" s="2"/>
      <c r="U154" s="2"/>
      <c r="V154" s="24"/>
      <c r="W154" s="24"/>
      <c r="X154" s="24"/>
      <c r="Y154" s="2"/>
      <c r="Z154" s="2"/>
      <c r="AA154" s="2"/>
      <c r="AB154" s="2"/>
      <c r="AC154" s="2"/>
      <c r="AD154" s="2"/>
      <c r="AE154" s="2"/>
      <c r="AF154" s="2"/>
      <c r="AG154" s="2"/>
      <c r="AH154" s="2"/>
      <c r="AI154" s="2"/>
      <c r="AJ154" s="2"/>
      <c r="AK154" s="2"/>
      <c r="AL154" s="2"/>
      <c r="AM154" s="2"/>
      <c r="AN154" s="2"/>
      <c r="AO154" s="2"/>
    </row>
    <row x14ac:dyDescent="0.25" r="155" customHeight="1" ht="18.75">
      <c r="A155" s="10"/>
      <c r="B155" s="101">
        <f>SUM(B150:B154)</f>
      </c>
      <c r="C155" s="101">
        <f>SUM(C150:C154)</f>
      </c>
      <c r="D155" s="101">
        <f>SUM(D150:D154)</f>
      </c>
      <c r="E155" s="101">
        <f>SUM(E150:E154)</f>
      </c>
      <c r="F155" s="102"/>
      <c r="G155" s="101"/>
      <c r="H155" s="101"/>
      <c r="I155" s="8"/>
      <c r="J155" s="24"/>
      <c r="K155" s="10"/>
      <c r="L155" s="101">
        <f>SUM(L150:L154)</f>
      </c>
      <c r="M155" s="101">
        <f>SUM(M150:M154)</f>
      </c>
      <c r="N155" s="101">
        <f>SUM(N150:N154)</f>
      </c>
      <c r="O155" s="101">
        <f>SUM(O150:O154)</f>
      </c>
      <c r="P155" s="102"/>
      <c r="Q155" s="101"/>
      <c r="R155" s="101"/>
      <c r="S155" s="2"/>
      <c r="T155" s="2"/>
      <c r="U155" s="2"/>
      <c r="V155" s="24"/>
      <c r="W155" s="24"/>
      <c r="X155" s="24"/>
      <c r="Y155" s="2"/>
      <c r="Z155" s="2"/>
      <c r="AA155" s="2"/>
      <c r="AB155" s="2"/>
      <c r="AC155" s="2"/>
      <c r="AD155" s="2"/>
      <c r="AE155" s="2"/>
      <c r="AF155" s="2"/>
      <c r="AG155" s="2"/>
      <c r="AH155" s="2"/>
      <c r="AI155" s="2"/>
      <c r="AJ155" s="2"/>
      <c r="AK155" s="2"/>
      <c r="AL155" s="2"/>
      <c r="AM155" s="2"/>
      <c r="AN155" s="2"/>
      <c r="AO155" s="2"/>
    </row>
    <row x14ac:dyDescent="0.25" r="156" customHeight="1" ht="18.75">
      <c r="A156" s="93"/>
      <c r="B156" s="99"/>
      <c r="C156" s="99"/>
      <c r="D156" s="99"/>
      <c r="E156" s="99"/>
      <c r="F156" s="100"/>
      <c r="G156" s="24"/>
      <c r="H156" s="24"/>
      <c r="I156" s="8"/>
      <c r="J156" s="24"/>
      <c r="K156" s="2"/>
      <c r="L156" s="24"/>
      <c r="M156" s="24"/>
      <c r="N156" s="24"/>
      <c r="O156" s="24"/>
      <c r="P156" s="8"/>
      <c r="Q156" s="24"/>
      <c r="R156" s="24"/>
      <c r="S156" s="2"/>
      <c r="T156" s="2"/>
      <c r="U156" s="2"/>
      <c r="V156" s="24"/>
      <c r="W156" s="24"/>
      <c r="X156" s="24"/>
      <c r="Y156" s="2"/>
      <c r="Z156" s="2"/>
      <c r="AA156" s="2"/>
      <c r="AB156" s="2"/>
      <c r="AC156" s="2"/>
      <c r="AD156" s="2"/>
      <c r="AE156" s="2"/>
      <c r="AF156" s="2"/>
      <c r="AG156" s="2"/>
      <c r="AH156" s="2"/>
      <c r="AI156" s="2"/>
      <c r="AJ156" s="2"/>
      <c r="AK156" s="2"/>
      <c r="AL156" s="2"/>
      <c r="AM156" s="2"/>
      <c r="AN156" s="2"/>
      <c r="AO156" s="2"/>
    </row>
    <row x14ac:dyDescent="0.25" r="157" customHeight="1" ht="18.75">
      <c r="A157" s="15" t="s">
        <v>46</v>
      </c>
      <c r="B157" s="99"/>
      <c r="C157" s="99"/>
      <c r="D157" s="99"/>
      <c r="E157" s="99"/>
      <c r="F157" s="100"/>
      <c r="G157" s="24"/>
      <c r="H157" s="24"/>
      <c r="I157" s="8"/>
      <c r="J157" s="24"/>
      <c r="K157" s="15" t="s">
        <v>46</v>
      </c>
      <c r="L157" s="24"/>
      <c r="M157" s="24"/>
      <c r="N157" s="24"/>
      <c r="O157" s="24"/>
      <c r="P157" s="8"/>
      <c r="Q157" s="24"/>
      <c r="R157" s="24"/>
      <c r="S157" s="2"/>
      <c r="T157" s="2"/>
      <c r="U157" s="2"/>
      <c r="V157" s="24"/>
      <c r="W157" s="24"/>
      <c r="X157" s="24"/>
      <c r="Y157" s="2"/>
      <c r="Z157" s="2"/>
      <c r="AA157" s="2"/>
      <c r="AB157" s="2"/>
      <c r="AC157" s="2"/>
      <c r="AD157" s="2"/>
      <c r="AE157" s="2"/>
      <c r="AF157" s="2"/>
      <c r="AG157" s="2"/>
      <c r="AH157" s="2"/>
      <c r="AI157" s="2"/>
      <c r="AJ157" s="2"/>
      <c r="AK157" s="2"/>
      <c r="AL157" s="2"/>
      <c r="AM157" s="2"/>
      <c r="AN157" s="2"/>
      <c r="AO157" s="2"/>
    </row>
    <row x14ac:dyDescent="0.25" r="158" customHeight="1" ht="18.75">
      <c r="A158" s="10" t="s">
        <v>29</v>
      </c>
      <c r="B158" s="101" t="s">
        <v>255</v>
      </c>
      <c r="C158" s="101" t="s">
        <v>256</v>
      </c>
      <c r="D158" s="101" t="s">
        <v>257</v>
      </c>
      <c r="E158" s="101" t="s">
        <v>258</v>
      </c>
      <c r="F158" s="102" t="s">
        <v>135</v>
      </c>
      <c r="G158" s="101" t="s">
        <v>345</v>
      </c>
      <c r="H158" s="101" t="s">
        <v>346</v>
      </c>
      <c r="I158" s="8"/>
      <c r="J158" s="24"/>
      <c r="K158" s="10" t="s">
        <v>29</v>
      </c>
      <c r="L158" s="101" t="s">
        <v>255</v>
      </c>
      <c r="M158" s="101" t="s">
        <v>256</v>
      </c>
      <c r="N158" s="101" t="s">
        <v>257</v>
      </c>
      <c r="O158" s="101" t="s">
        <v>258</v>
      </c>
      <c r="P158" s="102" t="s">
        <v>135</v>
      </c>
      <c r="Q158" s="101" t="s">
        <v>345</v>
      </c>
      <c r="R158" s="101" t="s">
        <v>346</v>
      </c>
      <c r="S158" s="2"/>
      <c r="T158" s="2"/>
      <c r="U158" s="2"/>
      <c r="V158" s="24"/>
      <c r="W158" s="24"/>
      <c r="X158" s="24"/>
      <c r="Y158" s="2"/>
      <c r="Z158" s="2"/>
      <c r="AA158" s="2"/>
      <c r="AB158" s="2"/>
      <c r="AC158" s="2"/>
      <c r="AD158" s="2"/>
      <c r="AE158" s="2"/>
      <c r="AF158" s="2"/>
      <c r="AG158" s="2"/>
      <c r="AH158" s="2"/>
      <c r="AI158" s="2"/>
      <c r="AJ158" s="2"/>
      <c r="AK158" s="2"/>
      <c r="AL158" s="2"/>
      <c r="AM158" s="2"/>
      <c r="AN158" s="2"/>
      <c r="AO158" s="2"/>
    </row>
    <row x14ac:dyDescent="0.25" r="159" customHeight="1" ht="18.75">
      <c r="A159" s="10" t="s">
        <v>47</v>
      </c>
      <c r="B159" s="101">
        <v>1</v>
      </c>
      <c r="C159" s="101">
        <v>0</v>
      </c>
      <c r="D159" s="101">
        <v>2</v>
      </c>
      <c r="E159" s="101">
        <v>0</v>
      </c>
      <c r="F159" s="102"/>
      <c r="G159" s="101"/>
      <c r="H159" s="101"/>
      <c r="I159" s="8"/>
      <c r="J159" s="24"/>
      <c r="K159" s="10" t="s">
        <v>47</v>
      </c>
      <c r="L159" s="101">
        <v>1</v>
      </c>
      <c r="M159" s="101">
        <v>0</v>
      </c>
      <c r="N159" s="101">
        <v>0</v>
      </c>
      <c r="O159" s="101">
        <v>3</v>
      </c>
      <c r="P159" s="102"/>
      <c r="Q159" s="101">
        <v>1</v>
      </c>
      <c r="R159" s="101">
        <v>0</v>
      </c>
      <c r="S159" s="2"/>
      <c r="T159" s="2"/>
      <c r="U159" s="2"/>
      <c r="V159" s="24"/>
      <c r="W159" s="24"/>
      <c r="X159" s="24"/>
      <c r="Y159" s="2"/>
      <c r="Z159" s="2"/>
      <c r="AA159" s="2"/>
      <c r="AB159" s="2"/>
      <c r="AC159" s="2"/>
      <c r="AD159" s="2"/>
      <c r="AE159" s="2"/>
      <c r="AF159" s="2"/>
      <c r="AG159" s="2"/>
      <c r="AH159" s="2"/>
      <c r="AI159" s="2"/>
      <c r="AJ159" s="2"/>
      <c r="AK159" s="2"/>
      <c r="AL159" s="2"/>
      <c r="AM159" s="2"/>
      <c r="AN159" s="2"/>
      <c r="AO159" s="2"/>
    </row>
    <row x14ac:dyDescent="0.25" r="160" customHeight="1" ht="18.75">
      <c r="A160" s="10" t="s">
        <v>48</v>
      </c>
      <c r="B160" s="101">
        <v>1</v>
      </c>
      <c r="C160" s="101">
        <v>0</v>
      </c>
      <c r="D160" s="101">
        <v>0</v>
      </c>
      <c r="E160" s="101">
        <v>0</v>
      </c>
      <c r="F160" s="102"/>
      <c r="G160" s="101"/>
      <c r="H160" s="101"/>
      <c r="I160" s="8"/>
      <c r="J160" s="24"/>
      <c r="K160" s="10" t="s">
        <v>48</v>
      </c>
      <c r="L160" s="101">
        <v>0</v>
      </c>
      <c r="M160" s="101">
        <v>0</v>
      </c>
      <c r="N160" s="101">
        <v>0</v>
      </c>
      <c r="O160" s="101">
        <v>0</v>
      </c>
      <c r="P160" s="102"/>
      <c r="Q160" s="101">
        <v>0</v>
      </c>
      <c r="R160" s="101">
        <v>0</v>
      </c>
      <c r="S160" s="2"/>
      <c r="T160" s="2"/>
      <c r="U160" s="2"/>
      <c r="V160" s="24"/>
      <c r="W160" s="24"/>
      <c r="X160" s="24"/>
      <c r="Y160" s="2"/>
      <c r="Z160" s="2"/>
      <c r="AA160" s="2"/>
      <c r="AB160" s="2"/>
      <c r="AC160" s="2"/>
      <c r="AD160" s="2"/>
      <c r="AE160" s="2"/>
      <c r="AF160" s="2"/>
      <c r="AG160" s="2"/>
      <c r="AH160" s="2"/>
      <c r="AI160" s="2"/>
      <c r="AJ160" s="2"/>
      <c r="AK160" s="2"/>
      <c r="AL160" s="2"/>
      <c r="AM160" s="2"/>
      <c r="AN160" s="2"/>
      <c r="AO160" s="2"/>
    </row>
    <row x14ac:dyDescent="0.25" r="161" customHeight="1" ht="18.75">
      <c r="A161" s="10" t="s">
        <v>49</v>
      </c>
      <c r="B161" s="101">
        <v>1</v>
      </c>
      <c r="C161" s="101">
        <v>0</v>
      </c>
      <c r="D161" s="101">
        <v>0</v>
      </c>
      <c r="E161" s="101">
        <v>0</v>
      </c>
      <c r="F161" s="102"/>
      <c r="G161" s="101"/>
      <c r="H161" s="101"/>
      <c r="I161" s="8"/>
      <c r="J161" s="24"/>
      <c r="K161" s="10" t="s">
        <v>49</v>
      </c>
      <c r="L161" s="101">
        <v>1</v>
      </c>
      <c r="M161" s="101">
        <v>0</v>
      </c>
      <c r="N161" s="101">
        <v>0</v>
      </c>
      <c r="O161" s="101">
        <v>3</v>
      </c>
      <c r="P161" s="102"/>
      <c r="Q161" s="101">
        <v>1</v>
      </c>
      <c r="R161" s="101">
        <v>0</v>
      </c>
      <c r="S161" s="2"/>
      <c r="T161" s="2"/>
      <c r="U161" s="2"/>
      <c r="V161" s="24"/>
      <c r="W161" s="24"/>
      <c r="X161" s="24"/>
      <c r="Y161" s="2"/>
      <c r="Z161" s="2"/>
      <c r="AA161" s="2"/>
      <c r="AB161" s="2"/>
      <c r="AC161" s="2"/>
      <c r="AD161" s="2"/>
      <c r="AE161" s="2"/>
      <c r="AF161" s="2"/>
      <c r="AG161" s="2"/>
      <c r="AH161" s="2"/>
      <c r="AI161" s="2"/>
      <c r="AJ161" s="2"/>
      <c r="AK161" s="2"/>
      <c r="AL161" s="2"/>
      <c r="AM161" s="2"/>
      <c r="AN161" s="2"/>
      <c r="AO161" s="2"/>
    </row>
    <row x14ac:dyDescent="0.25" r="162" customHeight="1" ht="18.75">
      <c r="A162" s="10" t="s">
        <v>375</v>
      </c>
      <c r="B162" s="101">
        <v>1</v>
      </c>
      <c r="C162" s="101">
        <v>0</v>
      </c>
      <c r="D162" s="101">
        <v>0</v>
      </c>
      <c r="E162" s="101">
        <v>0</v>
      </c>
      <c r="F162" s="102"/>
      <c r="G162" s="101"/>
      <c r="H162" s="101"/>
      <c r="I162" s="8"/>
      <c r="J162" s="24"/>
      <c r="K162" s="10" t="s">
        <v>375</v>
      </c>
      <c r="L162" s="101">
        <v>1</v>
      </c>
      <c r="M162" s="101">
        <v>0</v>
      </c>
      <c r="N162" s="101">
        <v>0</v>
      </c>
      <c r="O162" s="101">
        <v>0</v>
      </c>
      <c r="P162" s="102"/>
      <c r="Q162" s="101">
        <v>1</v>
      </c>
      <c r="R162" s="101">
        <v>0</v>
      </c>
      <c r="S162" s="2"/>
      <c r="T162" s="2"/>
      <c r="U162" s="2"/>
      <c r="V162" s="24"/>
      <c r="W162" s="24"/>
      <c r="X162" s="24"/>
      <c r="Y162" s="2"/>
      <c r="Z162" s="2"/>
      <c r="AA162" s="2"/>
      <c r="AB162" s="2"/>
      <c r="AC162" s="2"/>
      <c r="AD162" s="2"/>
      <c r="AE162" s="2"/>
      <c r="AF162" s="2"/>
      <c r="AG162" s="2"/>
      <c r="AH162" s="2"/>
      <c r="AI162" s="2"/>
      <c r="AJ162" s="2"/>
      <c r="AK162" s="2"/>
      <c r="AL162" s="2"/>
      <c r="AM162" s="2"/>
      <c r="AN162" s="2"/>
      <c r="AO162" s="2"/>
    </row>
    <row x14ac:dyDescent="0.25" r="163" customHeight="1" ht="18.75">
      <c r="A163" s="10" t="s">
        <v>51</v>
      </c>
      <c r="B163" s="101">
        <v>1</v>
      </c>
      <c r="C163" s="101">
        <v>3</v>
      </c>
      <c r="D163" s="101">
        <v>0</v>
      </c>
      <c r="E163" s="101">
        <v>3</v>
      </c>
      <c r="F163" s="102"/>
      <c r="G163" s="101"/>
      <c r="H163" s="101"/>
      <c r="I163" s="8"/>
      <c r="J163" s="24"/>
      <c r="K163" s="10" t="s">
        <v>51</v>
      </c>
      <c r="L163" s="101">
        <v>0</v>
      </c>
      <c r="M163" s="101">
        <v>1</v>
      </c>
      <c r="N163" s="101">
        <v>0</v>
      </c>
      <c r="O163" s="101">
        <v>6</v>
      </c>
      <c r="P163" s="102"/>
      <c r="Q163" s="101">
        <v>0</v>
      </c>
      <c r="R163" s="101">
        <v>0</v>
      </c>
      <c r="S163" s="2"/>
      <c r="T163" s="2"/>
      <c r="U163" s="2"/>
      <c r="V163" s="24"/>
      <c r="W163" s="24"/>
      <c r="X163" s="24"/>
      <c r="Y163" s="2"/>
      <c r="Z163" s="2"/>
      <c r="AA163" s="2"/>
      <c r="AB163" s="2"/>
      <c r="AC163" s="2"/>
      <c r="AD163" s="2"/>
      <c r="AE163" s="2"/>
      <c r="AF163" s="2"/>
      <c r="AG163" s="2"/>
      <c r="AH163" s="2"/>
      <c r="AI163" s="2"/>
      <c r="AJ163" s="2"/>
      <c r="AK163" s="2"/>
      <c r="AL163" s="2"/>
      <c r="AM163" s="2"/>
      <c r="AN163" s="2"/>
      <c r="AO163" s="2"/>
    </row>
    <row x14ac:dyDescent="0.25" r="164" customHeight="1" ht="18.75">
      <c r="A164" s="93"/>
      <c r="B164" s="12">
        <f>SUM(B159:B163)</f>
      </c>
      <c r="C164" s="12">
        <f>SUM(C159:C163)</f>
      </c>
      <c r="D164" s="12">
        <f>SUM(D159:D163)</f>
      </c>
      <c r="E164" s="12">
        <f>SUM(E159:E163)</f>
      </c>
      <c r="F164" s="100"/>
      <c r="G164" s="24"/>
      <c r="H164" s="24"/>
      <c r="I164" s="8"/>
      <c r="J164" s="24"/>
      <c r="K164" s="2"/>
      <c r="L164" s="12">
        <f>SUM(L159:L163)</f>
      </c>
      <c r="M164" s="12">
        <f>SUM(M159:M163)</f>
      </c>
      <c r="N164" s="12">
        <f>SUM(N159:N163)</f>
      </c>
      <c r="O164" s="12">
        <f>SUM(O159:O163)</f>
      </c>
      <c r="P164" s="8"/>
      <c r="Q164" s="24"/>
      <c r="R164" s="24"/>
      <c r="S164" s="2"/>
      <c r="T164" s="2"/>
      <c r="U164" s="2"/>
      <c r="V164" s="24"/>
      <c r="W164" s="24"/>
      <c r="X164" s="24"/>
      <c r="Y164" s="2"/>
      <c r="Z164" s="2"/>
      <c r="AA164" s="2"/>
      <c r="AB164" s="2"/>
      <c r="AC164" s="2"/>
      <c r="AD164" s="2"/>
      <c r="AE164" s="2"/>
      <c r="AF164" s="2"/>
      <c r="AG164" s="2"/>
      <c r="AH164" s="2"/>
      <c r="AI164" s="2"/>
      <c r="AJ164" s="2"/>
      <c r="AK164" s="2"/>
      <c r="AL164" s="2"/>
      <c r="AM164" s="2"/>
      <c r="AN164" s="2"/>
      <c r="AO164" s="2"/>
    </row>
    <row x14ac:dyDescent="0.25" r="165" customHeight="1" ht="18.75">
      <c r="A165" s="93"/>
      <c r="B165" s="99"/>
      <c r="C165" s="99"/>
      <c r="D165" s="99"/>
      <c r="E165" s="99"/>
      <c r="F165" s="100"/>
      <c r="G165" s="24"/>
      <c r="H165" s="24"/>
      <c r="I165" s="8"/>
      <c r="J165" s="24"/>
      <c r="K165" s="2"/>
      <c r="L165" s="24"/>
      <c r="M165" s="24"/>
      <c r="N165" s="24"/>
      <c r="O165" s="24"/>
      <c r="P165" s="8"/>
      <c r="Q165" s="24"/>
      <c r="R165" s="24"/>
      <c r="S165" s="2"/>
      <c r="T165" s="2"/>
      <c r="U165" s="2"/>
      <c r="V165" s="24"/>
      <c r="W165" s="24"/>
      <c r="X165" s="24"/>
      <c r="Y165" s="2"/>
      <c r="Z165" s="2"/>
      <c r="AA165" s="2"/>
      <c r="AB165" s="2"/>
      <c r="AC165" s="2"/>
      <c r="AD165" s="2"/>
      <c r="AE165" s="2"/>
      <c r="AF165" s="2"/>
      <c r="AG165" s="2"/>
      <c r="AH165" s="2"/>
      <c r="AI165" s="2"/>
      <c r="AJ165" s="2"/>
      <c r="AK165" s="2"/>
      <c r="AL165" s="2"/>
      <c r="AM165" s="2"/>
      <c r="AN165" s="2"/>
      <c r="AO165" s="2"/>
    </row>
    <row x14ac:dyDescent="0.25" r="166" customHeight="1" ht="18.75">
      <c r="A166" s="111" t="s">
        <v>81</v>
      </c>
      <c r="B166" s="112"/>
      <c r="C166" s="112"/>
      <c r="D166" s="112">
        <f> SUM(B146:D146) + SUM(B155:D155) + SUM(B164:D164)</f>
      </c>
      <c r="E166" s="112">
        <f> E146 + E155 + E164</f>
      </c>
      <c r="F166" s="113">
        <f> D166 / (D166 + E166)</f>
      </c>
      <c r="G166" s="12">
        <v>20</v>
      </c>
      <c r="H166" s="12">
        <v>22</v>
      </c>
      <c r="I166" s="8"/>
      <c r="J166" s="24"/>
      <c r="K166" s="111" t="s">
        <v>81</v>
      </c>
      <c r="L166" s="112"/>
      <c r="M166" s="112"/>
      <c r="N166" s="112">
        <f> SUM(L146:N146) + SUM(L155:N155) + SUM(L164:N164)</f>
      </c>
      <c r="O166" s="112">
        <f> O146 + O155 + O164</f>
      </c>
      <c r="P166" s="113">
        <f> N166 / (N166 + O166)</f>
      </c>
      <c r="Q166" s="24"/>
      <c r="R166" s="24"/>
      <c r="S166" s="2"/>
      <c r="T166" s="2"/>
      <c r="U166" s="2"/>
      <c r="V166" s="24"/>
      <c r="W166" s="24"/>
      <c r="X166" s="24"/>
      <c r="Y166" s="2"/>
      <c r="Z166" s="2"/>
      <c r="AA166" s="2"/>
      <c r="AB166" s="2"/>
      <c r="AC166" s="2"/>
      <c r="AD166" s="2"/>
      <c r="AE166" s="2"/>
      <c r="AF166" s="2"/>
      <c r="AG166" s="2"/>
      <c r="AH166" s="2"/>
      <c r="AI166" s="2"/>
      <c r="AJ166" s="2"/>
      <c r="AK166" s="2"/>
      <c r="AL166" s="2"/>
      <c r="AM166" s="2"/>
      <c r="AN166" s="2"/>
      <c r="AO166" s="2"/>
    </row>
    <row x14ac:dyDescent="0.25" r="167" customHeight="1" ht="18.75">
      <c r="A167" s="117"/>
      <c r="B167" s="118"/>
      <c r="C167" s="118"/>
      <c r="D167" s="118"/>
      <c r="E167" s="118"/>
      <c r="F167" s="119"/>
      <c r="G167" s="118"/>
      <c r="H167" s="118"/>
      <c r="I167" s="119"/>
      <c r="J167" s="118"/>
      <c r="K167" s="117"/>
      <c r="L167" s="24"/>
      <c r="M167" s="24"/>
      <c r="N167" s="24"/>
      <c r="O167" s="24"/>
      <c r="P167" s="8"/>
      <c r="Q167" s="24"/>
      <c r="R167" s="24"/>
      <c r="S167" s="2"/>
      <c r="T167" s="2"/>
      <c r="U167" s="2"/>
      <c r="V167" s="24"/>
      <c r="W167" s="24"/>
      <c r="X167" s="24"/>
      <c r="Y167" s="2"/>
      <c r="Z167" s="2"/>
      <c r="AA167" s="2"/>
      <c r="AB167" s="2"/>
      <c r="AC167" s="2"/>
      <c r="AD167" s="2"/>
      <c r="AE167" s="2"/>
      <c r="AF167" s="2"/>
      <c r="AG167" s="2"/>
      <c r="AH167" s="2"/>
      <c r="AI167" s="2"/>
      <c r="AJ167" s="2"/>
      <c r="AK167" s="2"/>
      <c r="AL167" s="2"/>
      <c r="AM167" s="2"/>
      <c r="AN167" s="2"/>
      <c r="AO167" s="2"/>
    </row>
    <row x14ac:dyDescent="0.25" r="168" customHeight="1" ht="18.75">
      <c r="A168" s="117"/>
      <c r="B168" s="118"/>
      <c r="C168" s="118"/>
      <c r="D168" s="118"/>
      <c r="E168" s="118"/>
      <c r="F168" s="119"/>
      <c r="G168" s="118"/>
      <c r="H168" s="118"/>
      <c r="I168" s="119"/>
      <c r="J168" s="118"/>
      <c r="K168" s="117"/>
      <c r="L168" s="24"/>
      <c r="M168" s="24"/>
      <c r="N168" s="24"/>
      <c r="O168" s="24"/>
      <c r="P168" s="8"/>
      <c r="Q168" s="24"/>
      <c r="R168" s="24"/>
      <c r="S168" s="2"/>
      <c r="T168" s="2"/>
      <c r="U168" s="2"/>
      <c r="V168" s="24"/>
      <c r="W168" s="24"/>
      <c r="X168" s="24"/>
      <c r="Y168" s="2"/>
      <c r="Z168" s="2"/>
      <c r="AA168" s="2"/>
      <c r="AB168" s="2"/>
      <c r="AC168" s="2"/>
      <c r="AD168" s="2"/>
      <c r="AE168" s="2"/>
      <c r="AF168" s="2"/>
      <c r="AG168" s="2"/>
      <c r="AH168" s="2"/>
      <c r="AI168" s="2"/>
      <c r="AJ168" s="2"/>
      <c r="AK168" s="2"/>
      <c r="AL168" s="2"/>
      <c r="AM168" s="2"/>
      <c r="AN168" s="2"/>
      <c r="AO168" s="2"/>
    </row>
    <row x14ac:dyDescent="0.25" r="169" customHeight="1" ht="18.75">
      <c r="A169" s="117"/>
      <c r="B169" s="118"/>
      <c r="C169" s="118"/>
      <c r="D169" s="118"/>
      <c r="E169" s="118"/>
      <c r="F169" s="119"/>
      <c r="G169" s="118"/>
      <c r="H169" s="118"/>
      <c r="I169" s="119"/>
      <c r="J169" s="118"/>
      <c r="K169" s="117"/>
      <c r="L169" s="24"/>
      <c r="M169" s="24"/>
      <c r="N169" s="24"/>
      <c r="O169" s="24"/>
      <c r="P169" s="8"/>
      <c r="Q169" s="24"/>
      <c r="R169" s="24"/>
      <c r="S169" s="2"/>
      <c r="T169" s="2"/>
      <c r="U169" s="2"/>
      <c r="V169" s="24"/>
      <c r="W169" s="24"/>
      <c r="X169" s="24"/>
      <c r="Y169" s="2"/>
      <c r="Z169" s="2"/>
      <c r="AA169" s="2"/>
      <c r="AB169" s="2"/>
      <c r="AC169" s="2"/>
      <c r="AD169" s="2"/>
      <c r="AE169" s="2"/>
      <c r="AF169" s="2"/>
      <c r="AG169" s="2"/>
      <c r="AH169" s="2"/>
      <c r="AI169" s="2"/>
      <c r="AJ169" s="2"/>
      <c r="AK169" s="2"/>
      <c r="AL169" s="2"/>
      <c r="AM169" s="2"/>
      <c r="AN169" s="2"/>
      <c r="AO169" s="2"/>
    </row>
    <row x14ac:dyDescent="0.25" r="170" customHeight="1" ht="18.75">
      <c r="A170" s="117"/>
      <c r="B170" s="118"/>
      <c r="C170" s="118"/>
      <c r="D170" s="118"/>
      <c r="E170" s="118"/>
      <c r="F170" s="119"/>
      <c r="G170" s="118"/>
      <c r="H170" s="118"/>
      <c r="I170" s="119"/>
      <c r="J170" s="118"/>
      <c r="K170" s="117"/>
      <c r="L170" s="24"/>
      <c r="M170" s="24"/>
      <c r="N170" s="24"/>
      <c r="O170" s="24"/>
      <c r="P170" s="8"/>
      <c r="Q170" s="24"/>
      <c r="R170" s="24"/>
      <c r="S170" s="2"/>
      <c r="T170" s="2"/>
      <c r="U170" s="2"/>
      <c r="V170" s="24"/>
      <c r="W170" s="24"/>
      <c r="X170" s="24"/>
      <c r="Y170" s="2"/>
      <c r="Z170" s="2"/>
      <c r="AA170" s="2"/>
      <c r="AB170" s="2"/>
      <c r="AC170" s="2"/>
      <c r="AD170" s="2"/>
      <c r="AE170" s="2"/>
      <c r="AF170" s="2"/>
      <c r="AG170" s="2"/>
      <c r="AH170" s="2"/>
      <c r="AI170" s="2"/>
      <c r="AJ170" s="2"/>
      <c r="AK170" s="2"/>
      <c r="AL170" s="2"/>
      <c r="AM170" s="2"/>
      <c r="AN170" s="2"/>
      <c r="AO170" s="2"/>
    </row>
    <row x14ac:dyDescent="0.25" r="171" customHeight="1" ht="18.75">
      <c r="A171" s="93"/>
      <c r="B171" s="99"/>
      <c r="C171" s="99"/>
      <c r="D171" s="99"/>
      <c r="E171" s="99"/>
      <c r="F171" s="100"/>
      <c r="G171" s="24"/>
      <c r="H171" s="24"/>
      <c r="I171" s="8"/>
      <c r="J171" s="24"/>
      <c r="K171" s="2"/>
      <c r="L171" s="24"/>
      <c r="M171" s="24"/>
      <c r="N171" s="24"/>
      <c r="O171" s="24"/>
      <c r="P171" s="8"/>
      <c r="Q171" s="24"/>
      <c r="R171" s="24"/>
      <c r="S171" s="2"/>
      <c r="T171" s="2"/>
      <c r="U171" s="2"/>
      <c r="V171" s="24"/>
      <c r="W171" s="24"/>
      <c r="X171" s="24"/>
      <c r="Y171" s="2"/>
      <c r="Z171" s="2"/>
      <c r="AA171" s="2"/>
      <c r="AB171" s="2"/>
      <c r="AC171" s="2"/>
      <c r="AD171" s="2"/>
      <c r="AE171" s="2"/>
      <c r="AF171" s="2"/>
      <c r="AG171" s="2"/>
      <c r="AH171" s="2"/>
      <c r="AI171" s="2"/>
      <c r="AJ171" s="2"/>
      <c r="AK171" s="2"/>
      <c r="AL171" s="2"/>
      <c r="AM171" s="2"/>
      <c r="AN171" s="2"/>
      <c r="AO171" s="2"/>
    </row>
    <row x14ac:dyDescent="0.25" r="172" customHeight="1" ht="18.75">
      <c r="A172" s="93"/>
      <c r="B172" s="99"/>
      <c r="C172" s="99"/>
      <c r="D172" s="99"/>
      <c r="E172" s="99"/>
      <c r="F172" s="100"/>
      <c r="G172" s="24"/>
      <c r="H172" s="24"/>
      <c r="I172" s="8"/>
      <c r="J172" s="24"/>
      <c r="K172" s="2"/>
      <c r="L172" s="24"/>
      <c r="M172" s="24"/>
      <c r="N172" s="24"/>
      <c r="O172" s="24"/>
      <c r="P172" s="8"/>
      <c r="Q172" s="24"/>
      <c r="R172" s="24"/>
      <c r="S172" s="2"/>
      <c r="T172" s="2"/>
      <c r="U172" s="2"/>
      <c r="V172" s="24"/>
      <c r="W172" s="24"/>
      <c r="X172" s="24"/>
      <c r="Y172" s="2"/>
      <c r="Z172" s="2"/>
      <c r="AA172" s="2"/>
      <c r="AB172" s="2"/>
      <c r="AC172" s="2"/>
      <c r="AD172" s="2"/>
      <c r="AE172" s="2"/>
      <c r="AF172" s="2"/>
      <c r="AG172" s="2"/>
      <c r="AH172" s="2"/>
      <c r="AI172" s="2"/>
      <c r="AJ172" s="2"/>
      <c r="AK172" s="2"/>
      <c r="AL172" s="2"/>
      <c r="AM172" s="2"/>
      <c r="AN172" s="2"/>
      <c r="AO172" s="2"/>
    </row>
    <row x14ac:dyDescent="0.25" r="173" customHeight="1" ht="18.75">
      <c r="A173" s="117"/>
      <c r="B173" s="118"/>
      <c r="C173" s="118"/>
      <c r="D173" s="118"/>
      <c r="E173" s="118"/>
      <c r="F173" s="119"/>
      <c r="G173" s="118"/>
      <c r="H173" s="118"/>
      <c r="I173" s="119"/>
      <c r="J173" s="118"/>
      <c r="K173" s="117"/>
      <c r="L173" s="118"/>
      <c r="M173" s="118"/>
      <c r="N173" s="118"/>
      <c r="O173" s="118"/>
      <c r="P173" s="119"/>
      <c r="Q173" s="118"/>
      <c r="R173" s="118"/>
      <c r="S173" s="117"/>
      <c r="T173" s="117"/>
      <c r="U173" s="2"/>
      <c r="V173" s="24"/>
      <c r="W173" s="24"/>
      <c r="X173" s="24"/>
      <c r="Y173" s="2"/>
      <c r="Z173" s="2"/>
      <c r="AA173" s="2"/>
      <c r="AB173" s="2"/>
      <c r="AC173" s="2"/>
      <c r="AD173" s="2"/>
      <c r="AE173" s="2"/>
      <c r="AF173" s="2"/>
      <c r="AG173" s="2"/>
      <c r="AH173" s="2"/>
      <c r="AI173" s="2"/>
      <c r="AJ173" s="2"/>
      <c r="AK173" s="2"/>
      <c r="AL173" s="2"/>
      <c r="AM173" s="2"/>
      <c r="AN173" s="2"/>
      <c r="AO173" s="2"/>
    </row>
    <row x14ac:dyDescent="0.25" r="174" customHeight="1" ht="18.75">
      <c r="A174" s="117"/>
      <c r="B174" s="118"/>
      <c r="C174" s="118"/>
      <c r="D174" s="118"/>
      <c r="E174" s="118"/>
      <c r="F174" s="119"/>
      <c r="G174" s="118"/>
      <c r="H174" s="118"/>
      <c r="I174" s="119"/>
      <c r="J174" s="118"/>
      <c r="K174" s="117"/>
      <c r="L174" s="118"/>
      <c r="M174" s="118"/>
      <c r="N174" s="118"/>
      <c r="O174" s="118"/>
      <c r="P174" s="119"/>
      <c r="Q174" s="118"/>
      <c r="R174" s="118"/>
      <c r="S174" s="117"/>
      <c r="T174" s="117"/>
      <c r="U174" s="2"/>
      <c r="V174" s="24"/>
      <c r="W174" s="24"/>
      <c r="X174" s="24"/>
      <c r="Y174" s="2"/>
      <c r="Z174" s="2"/>
      <c r="AA174" s="2"/>
      <c r="AB174" s="2"/>
      <c r="AC174" s="2"/>
      <c r="AD174" s="2"/>
      <c r="AE174" s="2"/>
      <c r="AF174" s="2"/>
      <c r="AG174" s="2"/>
      <c r="AH174" s="2"/>
      <c r="AI174" s="2"/>
      <c r="AJ174" s="2"/>
      <c r="AK174" s="2"/>
      <c r="AL174" s="2"/>
      <c r="AM174" s="2"/>
      <c r="AN174" s="2"/>
      <c r="AO174" s="2"/>
    </row>
    <row x14ac:dyDescent="0.25" r="175" customHeight="1" ht="18.75">
      <c r="A175" s="117"/>
      <c r="B175" s="118"/>
      <c r="C175" s="118"/>
      <c r="D175" s="118"/>
      <c r="E175" s="118"/>
      <c r="F175" s="119"/>
      <c r="G175" s="118"/>
      <c r="H175" s="118"/>
      <c r="I175" s="119"/>
      <c r="J175" s="118"/>
      <c r="K175" s="117"/>
      <c r="L175" s="118"/>
      <c r="M175" s="118"/>
      <c r="N175" s="118"/>
      <c r="O175" s="118"/>
      <c r="P175" s="119"/>
      <c r="Q175" s="118"/>
      <c r="R175" s="118"/>
      <c r="S175" s="117"/>
      <c r="T175" s="117"/>
      <c r="U175" s="2"/>
      <c r="V175" s="24"/>
      <c r="W175" s="24"/>
      <c r="X175" s="24"/>
      <c r="Y175" s="2"/>
      <c r="Z175" s="2"/>
      <c r="AA175" s="2"/>
      <c r="AB175" s="2"/>
      <c r="AC175" s="2"/>
      <c r="AD175" s="2"/>
      <c r="AE175" s="2"/>
      <c r="AF175" s="2"/>
      <c r="AG175" s="2"/>
      <c r="AH175" s="2"/>
      <c r="AI175" s="2"/>
      <c r="AJ175" s="2"/>
      <c r="AK175" s="2"/>
      <c r="AL175" s="2"/>
      <c r="AM175" s="2"/>
      <c r="AN175" s="2"/>
      <c r="AO175" s="2"/>
    </row>
    <row x14ac:dyDescent="0.25" r="176" customHeight="1" ht="18.75">
      <c r="A176" s="117"/>
      <c r="B176" s="118"/>
      <c r="C176" s="118"/>
      <c r="D176" s="118"/>
      <c r="E176" s="118"/>
      <c r="F176" s="119"/>
      <c r="G176" s="118"/>
      <c r="H176" s="118"/>
      <c r="I176" s="119"/>
      <c r="J176" s="118"/>
      <c r="K176" s="117"/>
      <c r="L176" s="118"/>
      <c r="M176" s="118"/>
      <c r="N176" s="118"/>
      <c r="O176" s="118"/>
      <c r="P176" s="119"/>
      <c r="Q176" s="118"/>
      <c r="R176" s="118"/>
      <c r="S176" s="117"/>
      <c r="T176" s="117"/>
      <c r="U176" s="2"/>
      <c r="V176" s="24"/>
      <c r="W176" s="24"/>
      <c r="X176" s="24"/>
      <c r="Y176" s="2"/>
      <c r="Z176" s="2"/>
      <c r="AA176" s="2"/>
      <c r="AB176" s="2"/>
      <c r="AC176" s="2"/>
      <c r="AD176" s="2"/>
      <c r="AE176" s="2"/>
      <c r="AF176" s="2"/>
      <c r="AG176" s="2"/>
      <c r="AH176" s="2"/>
      <c r="AI176" s="2"/>
      <c r="AJ176" s="2"/>
      <c r="AK176" s="2"/>
      <c r="AL176" s="2"/>
      <c r="AM176" s="2"/>
      <c r="AN176" s="2"/>
      <c r="AO176" s="2"/>
    </row>
    <row x14ac:dyDescent="0.25" r="177" customHeight="1" ht="18.75">
      <c r="A177" s="117"/>
      <c r="B177" s="118"/>
      <c r="C177" s="118"/>
      <c r="D177" s="118"/>
      <c r="E177" s="118"/>
      <c r="F177" s="119"/>
      <c r="G177" s="118"/>
      <c r="H177" s="118"/>
      <c r="I177" s="119"/>
      <c r="J177" s="118"/>
      <c r="K177" s="117"/>
      <c r="L177" s="118"/>
      <c r="M177" s="118"/>
      <c r="N177" s="118"/>
      <c r="O177" s="118"/>
      <c r="P177" s="119"/>
      <c r="Q177" s="118"/>
      <c r="R177" s="118"/>
      <c r="S177" s="117"/>
      <c r="T177" s="117"/>
      <c r="U177" s="2"/>
      <c r="V177" s="24"/>
      <c r="W177" s="24"/>
      <c r="X177" s="24"/>
      <c r="Y177" s="2"/>
      <c r="Z177" s="2"/>
      <c r="AA177" s="2"/>
      <c r="AB177" s="2"/>
      <c r="AC177" s="2"/>
      <c r="AD177" s="2"/>
      <c r="AE177" s="2"/>
      <c r="AF177" s="2"/>
      <c r="AG177" s="2"/>
      <c r="AH177" s="2"/>
      <c r="AI177" s="2"/>
      <c r="AJ177" s="2"/>
      <c r="AK177" s="2"/>
      <c r="AL177" s="2"/>
      <c r="AM177" s="2"/>
      <c r="AN177" s="2"/>
      <c r="AO177" s="2"/>
    </row>
    <row x14ac:dyDescent="0.25" r="178" customHeight="1" ht="18.75">
      <c r="A178" s="117"/>
      <c r="B178" s="118"/>
      <c r="C178" s="118"/>
      <c r="D178" s="118"/>
      <c r="E178" s="118"/>
      <c r="F178" s="119"/>
      <c r="G178" s="118"/>
      <c r="H178" s="118"/>
      <c r="I178" s="119"/>
      <c r="J178" s="118"/>
      <c r="K178" s="117"/>
      <c r="L178" s="118"/>
      <c r="M178" s="118"/>
      <c r="N178" s="118"/>
      <c r="O178" s="118"/>
      <c r="P178" s="119"/>
      <c r="Q178" s="118"/>
      <c r="R178" s="118"/>
      <c r="S178" s="117"/>
      <c r="T178" s="117"/>
      <c r="U178" s="2"/>
      <c r="V178" s="24"/>
      <c r="W178" s="24"/>
      <c r="X178" s="24"/>
      <c r="Y178" s="2"/>
      <c r="Z178" s="2"/>
      <c r="AA178" s="2"/>
      <c r="AB178" s="2"/>
      <c r="AC178" s="2"/>
      <c r="AD178" s="2"/>
      <c r="AE178" s="2"/>
      <c r="AF178" s="2"/>
      <c r="AG178" s="2"/>
      <c r="AH178" s="2"/>
      <c r="AI178" s="2"/>
      <c r="AJ178" s="2"/>
      <c r="AK178" s="2"/>
      <c r="AL178" s="2"/>
      <c r="AM178" s="2"/>
      <c r="AN178" s="2"/>
      <c r="AO178" s="2"/>
    </row>
    <row x14ac:dyDescent="0.25" r="179" customHeight="1" ht="18.75">
      <c r="A179" s="117"/>
      <c r="B179" s="118"/>
      <c r="C179" s="118"/>
      <c r="D179" s="118"/>
      <c r="E179" s="118"/>
      <c r="F179" s="119"/>
      <c r="G179" s="118"/>
      <c r="H179" s="118"/>
      <c r="I179" s="119"/>
      <c r="J179" s="118"/>
      <c r="K179" s="117"/>
      <c r="L179" s="118"/>
      <c r="M179" s="118"/>
      <c r="N179" s="118"/>
      <c r="O179" s="118"/>
      <c r="P179" s="119"/>
      <c r="Q179" s="118"/>
      <c r="R179" s="118"/>
      <c r="S179" s="117"/>
      <c r="T179" s="117"/>
      <c r="U179" s="2"/>
      <c r="V179" s="24"/>
      <c r="W179" s="24"/>
      <c r="X179" s="24"/>
      <c r="Y179" s="2"/>
      <c r="Z179" s="2"/>
      <c r="AA179" s="2"/>
      <c r="AB179" s="2"/>
      <c r="AC179" s="2"/>
      <c r="AD179" s="2"/>
      <c r="AE179" s="2"/>
      <c r="AF179" s="2"/>
      <c r="AG179" s="2"/>
      <c r="AH179" s="2"/>
      <c r="AI179" s="2"/>
      <c r="AJ179" s="2"/>
      <c r="AK179" s="2"/>
      <c r="AL179" s="2"/>
      <c r="AM179" s="2"/>
      <c r="AN179" s="2"/>
      <c r="AO179" s="2"/>
    </row>
    <row x14ac:dyDescent="0.25" r="180" customHeight="1" ht="18.75">
      <c r="A180" s="117"/>
      <c r="B180" s="118"/>
      <c r="C180" s="118"/>
      <c r="D180" s="118"/>
      <c r="E180" s="118"/>
      <c r="F180" s="119"/>
      <c r="G180" s="118"/>
      <c r="H180" s="118"/>
      <c r="I180" s="119"/>
      <c r="J180" s="118"/>
      <c r="K180" s="117"/>
      <c r="L180" s="118"/>
      <c r="M180" s="118"/>
      <c r="N180" s="118"/>
      <c r="O180" s="118"/>
      <c r="P180" s="119"/>
      <c r="Q180" s="118"/>
      <c r="R180" s="118"/>
      <c r="S180" s="117"/>
      <c r="T180" s="117"/>
      <c r="U180" s="2"/>
      <c r="V180" s="24"/>
      <c r="W180" s="24"/>
      <c r="X180" s="24"/>
      <c r="Y180" s="2"/>
      <c r="Z180" s="2"/>
      <c r="AA180" s="2"/>
      <c r="AB180" s="2"/>
      <c r="AC180" s="2"/>
      <c r="AD180" s="2"/>
      <c r="AE180" s="2"/>
      <c r="AF180" s="2"/>
      <c r="AG180" s="2"/>
      <c r="AH180" s="2"/>
      <c r="AI180" s="2"/>
      <c r="AJ180" s="2"/>
      <c r="AK180" s="2"/>
      <c r="AL180" s="2"/>
      <c r="AM180" s="2"/>
      <c r="AN180" s="2"/>
      <c r="AO180" s="2"/>
    </row>
    <row x14ac:dyDescent="0.25" r="181" customHeight="1" ht="18.75">
      <c r="A181" s="117"/>
      <c r="B181" s="118"/>
      <c r="C181" s="118"/>
      <c r="D181" s="118"/>
      <c r="E181" s="118"/>
      <c r="F181" s="119"/>
      <c r="G181" s="118"/>
      <c r="H181" s="118"/>
      <c r="I181" s="119"/>
      <c r="J181" s="118"/>
      <c r="K181" s="117"/>
      <c r="L181" s="118"/>
      <c r="M181" s="118"/>
      <c r="N181" s="118"/>
      <c r="O181" s="118"/>
      <c r="P181" s="119"/>
      <c r="Q181" s="118"/>
      <c r="R181" s="118"/>
      <c r="S181" s="117"/>
      <c r="T181" s="117"/>
      <c r="U181" s="2"/>
      <c r="V181" s="24"/>
      <c r="W181" s="24"/>
      <c r="X181" s="24"/>
      <c r="Y181" s="2"/>
      <c r="Z181" s="2"/>
      <c r="AA181" s="2"/>
      <c r="AB181" s="2"/>
      <c r="AC181" s="2"/>
      <c r="AD181" s="2"/>
      <c r="AE181" s="2"/>
      <c r="AF181" s="2"/>
      <c r="AG181" s="2"/>
      <c r="AH181" s="2"/>
      <c r="AI181" s="2"/>
      <c r="AJ181" s="2"/>
      <c r="AK181" s="2"/>
      <c r="AL181" s="2"/>
      <c r="AM181" s="2"/>
      <c r="AN181" s="2"/>
      <c r="AO181" s="2"/>
    </row>
    <row x14ac:dyDescent="0.25" r="182" customHeight="1" ht="18.75">
      <c r="A182" s="117"/>
      <c r="B182" s="118"/>
      <c r="C182" s="118"/>
      <c r="D182" s="118"/>
      <c r="E182" s="118"/>
      <c r="F182" s="119"/>
      <c r="G182" s="118"/>
      <c r="H182" s="118"/>
      <c r="I182" s="119"/>
      <c r="J182" s="118"/>
      <c r="K182" s="117"/>
      <c r="L182" s="118"/>
      <c r="M182" s="118"/>
      <c r="N182" s="118"/>
      <c r="O182" s="118"/>
      <c r="P182" s="119"/>
      <c r="Q182" s="118"/>
      <c r="R182" s="118"/>
      <c r="S182" s="117"/>
      <c r="T182" s="117"/>
      <c r="U182" s="2"/>
      <c r="V182" s="24"/>
      <c r="W182" s="24"/>
      <c r="X182" s="24"/>
      <c r="Y182" s="2"/>
      <c r="Z182" s="2"/>
      <c r="AA182" s="2"/>
      <c r="AB182" s="2"/>
      <c r="AC182" s="2"/>
      <c r="AD182" s="2"/>
      <c r="AE182" s="2"/>
      <c r="AF182" s="2"/>
      <c r="AG182" s="2"/>
      <c r="AH182" s="2"/>
      <c r="AI182" s="2"/>
      <c r="AJ182" s="2"/>
      <c r="AK182" s="2"/>
      <c r="AL182" s="2"/>
      <c r="AM182" s="2"/>
      <c r="AN182" s="2"/>
      <c r="AO182" s="2"/>
    </row>
    <row x14ac:dyDescent="0.25" r="183" customHeight="1" ht="18.75">
      <c r="A183" s="117"/>
      <c r="B183" s="118"/>
      <c r="C183" s="118"/>
      <c r="D183" s="118"/>
      <c r="E183" s="118"/>
      <c r="F183" s="119"/>
      <c r="G183" s="118"/>
      <c r="H183" s="118"/>
      <c r="I183" s="119"/>
      <c r="J183" s="118"/>
      <c r="K183" s="117"/>
      <c r="L183" s="118"/>
      <c r="M183" s="118"/>
      <c r="N183" s="118"/>
      <c r="O183" s="118"/>
      <c r="P183" s="119"/>
      <c r="Q183" s="118"/>
      <c r="R183" s="118"/>
      <c r="S183" s="117"/>
      <c r="T183" s="117"/>
      <c r="U183" s="2"/>
      <c r="V183" s="24"/>
      <c r="W183" s="24"/>
      <c r="X183" s="24"/>
      <c r="Y183" s="2"/>
      <c r="Z183" s="2"/>
      <c r="AA183" s="2"/>
      <c r="AB183" s="2"/>
      <c r="AC183" s="2"/>
      <c r="AD183" s="2"/>
      <c r="AE183" s="2"/>
      <c r="AF183" s="2"/>
      <c r="AG183" s="2"/>
      <c r="AH183" s="2"/>
      <c r="AI183" s="2"/>
      <c r="AJ183" s="2"/>
      <c r="AK183" s="2"/>
      <c r="AL183" s="2"/>
      <c r="AM183" s="2"/>
      <c r="AN183" s="2"/>
      <c r="AO183" s="2"/>
    </row>
    <row x14ac:dyDescent="0.25" r="184" customHeight="1" ht="18.75">
      <c r="A184" s="117"/>
      <c r="B184" s="118"/>
      <c r="C184" s="118"/>
      <c r="D184" s="118"/>
      <c r="E184" s="118"/>
      <c r="F184" s="119"/>
      <c r="G184" s="118"/>
      <c r="H184" s="118"/>
      <c r="I184" s="119"/>
      <c r="J184" s="118"/>
      <c r="K184" s="117"/>
      <c r="L184" s="118"/>
      <c r="M184" s="118"/>
      <c r="N184" s="118"/>
      <c r="O184" s="118"/>
      <c r="P184" s="119"/>
      <c r="Q184" s="118"/>
      <c r="R184" s="118"/>
      <c r="S184" s="117"/>
      <c r="T184" s="117"/>
      <c r="U184" s="2"/>
      <c r="V184" s="24"/>
      <c r="W184" s="24"/>
      <c r="X184" s="24"/>
      <c r="Y184" s="2"/>
      <c r="Z184" s="2"/>
      <c r="AA184" s="2"/>
      <c r="AB184" s="2"/>
      <c r="AC184" s="2"/>
      <c r="AD184" s="2"/>
      <c r="AE184" s="2"/>
      <c r="AF184" s="2"/>
      <c r="AG184" s="2"/>
      <c r="AH184" s="2"/>
      <c r="AI184" s="2"/>
      <c r="AJ184" s="2"/>
      <c r="AK184" s="2"/>
      <c r="AL184" s="2"/>
      <c r="AM184" s="2"/>
      <c r="AN184" s="2"/>
      <c r="AO184" s="2"/>
    </row>
    <row x14ac:dyDescent="0.25" r="185" customHeight="1" ht="18.75">
      <c r="A185" s="117"/>
      <c r="B185" s="118"/>
      <c r="C185" s="118"/>
      <c r="D185" s="118"/>
      <c r="E185" s="118"/>
      <c r="F185" s="119"/>
      <c r="G185" s="118"/>
      <c r="H185" s="118"/>
      <c r="I185" s="119"/>
      <c r="J185" s="118"/>
      <c r="K185" s="117"/>
      <c r="L185" s="118"/>
      <c r="M185" s="118"/>
      <c r="N185" s="118"/>
      <c r="O185" s="118"/>
      <c r="P185" s="119"/>
      <c r="Q185" s="118"/>
      <c r="R185" s="118"/>
      <c r="S185" s="117"/>
      <c r="T185" s="117"/>
      <c r="U185" s="2"/>
      <c r="V185" s="24"/>
      <c r="W185" s="24"/>
      <c r="X185" s="24"/>
      <c r="Y185" s="2"/>
      <c r="Z185" s="2"/>
      <c r="AA185" s="2"/>
      <c r="AB185" s="2"/>
      <c r="AC185" s="2"/>
      <c r="AD185" s="2"/>
      <c r="AE185" s="2"/>
      <c r="AF185" s="2"/>
      <c r="AG185" s="2"/>
      <c r="AH185" s="2"/>
      <c r="AI185" s="2"/>
      <c r="AJ185" s="2"/>
      <c r="AK185" s="2"/>
      <c r="AL185" s="2"/>
      <c r="AM185" s="2"/>
      <c r="AN185" s="2"/>
      <c r="AO185" s="2"/>
    </row>
    <row x14ac:dyDescent="0.25" r="186" customHeight="1" ht="18.75">
      <c r="A186" s="117"/>
      <c r="B186" s="118"/>
      <c r="C186" s="118"/>
      <c r="D186" s="118"/>
      <c r="E186" s="118"/>
      <c r="F186" s="119"/>
      <c r="G186" s="118"/>
      <c r="H186" s="118"/>
      <c r="I186" s="119"/>
      <c r="J186" s="118"/>
      <c r="K186" s="117"/>
      <c r="L186" s="118"/>
      <c r="M186" s="118"/>
      <c r="N186" s="118"/>
      <c r="O186" s="118"/>
      <c r="P186" s="119"/>
      <c r="Q186" s="118"/>
      <c r="R186" s="118"/>
      <c r="S186" s="117"/>
      <c r="T186" s="117"/>
      <c r="U186" s="2"/>
      <c r="V186" s="24"/>
      <c r="W186" s="24"/>
      <c r="X186" s="24"/>
      <c r="Y186" s="2"/>
      <c r="Z186" s="2"/>
      <c r="AA186" s="2"/>
      <c r="AB186" s="2"/>
      <c r="AC186" s="2"/>
      <c r="AD186" s="2"/>
      <c r="AE186" s="2"/>
      <c r="AF186" s="2"/>
      <c r="AG186" s="2"/>
      <c r="AH186" s="2"/>
      <c r="AI186" s="2"/>
      <c r="AJ186" s="2"/>
      <c r="AK186" s="2"/>
      <c r="AL186" s="2"/>
      <c r="AM186" s="2"/>
      <c r="AN186" s="2"/>
      <c r="AO186" s="2"/>
    </row>
    <row x14ac:dyDescent="0.25" r="187" customHeight="1" ht="18.75">
      <c r="A187" s="117"/>
      <c r="B187" s="118"/>
      <c r="C187" s="118"/>
      <c r="D187" s="118"/>
      <c r="E187" s="118"/>
      <c r="F187" s="119"/>
      <c r="G187" s="118"/>
      <c r="H187" s="118"/>
      <c r="I187" s="119"/>
      <c r="J187" s="118"/>
      <c r="K187" s="117"/>
      <c r="L187" s="118"/>
      <c r="M187" s="118"/>
      <c r="N187" s="118"/>
      <c r="O187" s="118"/>
      <c r="P187" s="119"/>
      <c r="Q187" s="118"/>
      <c r="R187" s="118"/>
      <c r="S187" s="117"/>
      <c r="T187" s="117"/>
      <c r="U187" s="2"/>
      <c r="V187" s="24"/>
      <c r="W187" s="24"/>
      <c r="X187" s="24"/>
      <c r="Y187" s="2"/>
      <c r="Z187" s="2"/>
      <c r="AA187" s="2"/>
      <c r="AB187" s="2"/>
      <c r="AC187" s="2"/>
      <c r="AD187" s="2"/>
      <c r="AE187" s="2"/>
      <c r="AF187" s="2"/>
      <c r="AG187" s="2"/>
      <c r="AH187" s="2"/>
      <c r="AI187" s="2"/>
      <c r="AJ187" s="2"/>
      <c r="AK187" s="2"/>
      <c r="AL187" s="2"/>
      <c r="AM187" s="2"/>
      <c r="AN187" s="2"/>
      <c r="AO187" s="2"/>
    </row>
    <row x14ac:dyDescent="0.25" r="188" customHeight="1" ht="18.75">
      <c r="A188" s="117"/>
      <c r="B188" s="118"/>
      <c r="C188" s="118"/>
      <c r="D188" s="118"/>
      <c r="E188" s="118"/>
      <c r="F188" s="119"/>
      <c r="G188" s="118"/>
      <c r="H188" s="118"/>
      <c r="I188" s="119"/>
      <c r="J188" s="118"/>
      <c r="K188" s="117"/>
      <c r="L188" s="118"/>
      <c r="M188" s="118"/>
      <c r="N188" s="118"/>
      <c r="O188" s="118"/>
      <c r="P188" s="119"/>
      <c r="Q188" s="118"/>
      <c r="R188" s="118"/>
      <c r="S188" s="117"/>
      <c r="T188" s="117"/>
      <c r="U188" s="2"/>
      <c r="V188" s="24"/>
      <c r="W188" s="24"/>
      <c r="X188" s="24"/>
      <c r="Y188" s="2"/>
      <c r="Z188" s="2"/>
      <c r="AA188" s="2"/>
      <c r="AB188" s="2"/>
      <c r="AC188" s="2"/>
      <c r="AD188" s="2"/>
      <c r="AE188" s="2"/>
      <c r="AF188" s="2"/>
      <c r="AG188" s="2"/>
      <c r="AH188" s="2"/>
      <c r="AI188" s="2"/>
      <c r="AJ188" s="2"/>
      <c r="AK188" s="2"/>
      <c r="AL188" s="2"/>
      <c r="AM188" s="2"/>
      <c r="AN188" s="2"/>
      <c r="AO188" s="2"/>
    </row>
    <row x14ac:dyDescent="0.25" r="189" customHeight="1" ht="18.75">
      <c r="A189" s="117"/>
      <c r="B189" s="118"/>
      <c r="C189" s="118"/>
      <c r="D189" s="118"/>
      <c r="E189" s="118"/>
      <c r="F189" s="119"/>
      <c r="G189" s="118"/>
      <c r="H189" s="118"/>
      <c r="I189" s="119"/>
      <c r="J189" s="118"/>
      <c r="K189" s="117"/>
      <c r="L189" s="118"/>
      <c r="M189" s="118"/>
      <c r="N189" s="118"/>
      <c r="O189" s="118"/>
      <c r="P189" s="119"/>
      <c r="Q189" s="118"/>
      <c r="R189" s="118"/>
      <c r="S189" s="117"/>
      <c r="T189" s="117"/>
      <c r="U189" s="2"/>
      <c r="V189" s="24"/>
      <c r="W189" s="24"/>
      <c r="X189" s="24"/>
      <c r="Y189" s="2"/>
      <c r="Z189" s="2"/>
      <c r="AA189" s="2"/>
      <c r="AB189" s="2"/>
      <c r="AC189" s="2"/>
      <c r="AD189" s="2"/>
      <c r="AE189" s="2"/>
      <c r="AF189" s="2"/>
      <c r="AG189" s="2"/>
      <c r="AH189" s="2"/>
      <c r="AI189" s="2"/>
      <c r="AJ189" s="2"/>
      <c r="AK189" s="2"/>
      <c r="AL189" s="2"/>
      <c r="AM189" s="2"/>
      <c r="AN189" s="2"/>
      <c r="AO189" s="2"/>
    </row>
    <row x14ac:dyDescent="0.25" r="190" customHeight="1" ht="18.75">
      <c r="A190" s="117"/>
      <c r="B190" s="118"/>
      <c r="C190" s="118"/>
      <c r="D190" s="118"/>
      <c r="E190" s="118"/>
      <c r="F190" s="119"/>
      <c r="G190" s="118"/>
      <c r="H190" s="118"/>
      <c r="I190" s="119"/>
      <c r="J190" s="118"/>
      <c r="K190" s="117"/>
      <c r="L190" s="118"/>
      <c r="M190" s="118"/>
      <c r="N190" s="118"/>
      <c r="O190" s="118"/>
      <c r="P190" s="119"/>
      <c r="Q190" s="118"/>
      <c r="R190" s="118"/>
      <c r="S190" s="117"/>
      <c r="T190" s="117"/>
      <c r="U190" s="2"/>
      <c r="V190" s="24"/>
      <c r="W190" s="24"/>
      <c r="X190" s="24"/>
      <c r="Y190" s="2"/>
      <c r="Z190" s="2"/>
      <c r="AA190" s="2"/>
      <c r="AB190" s="2"/>
      <c r="AC190" s="2"/>
      <c r="AD190" s="2"/>
      <c r="AE190" s="2"/>
      <c r="AF190" s="2"/>
      <c r="AG190" s="2"/>
      <c r="AH190" s="2"/>
      <c r="AI190" s="2"/>
      <c r="AJ190" s="2"/>
      <c r="AK190" s="2"/>
      <c r="AL190" s="2"/>
      <c r="AM190" s="2"/>
      <c r="AN190" s="2"/>
      <c r="AO190" s="2"/>
    </row>
    <row x14ac:dyDescent="0.25" r="191" customHeight="1" ht="18.75">
      <c r="A191" s="117"/>
      <c r="B191" s="118"/>
      <c r="C191" s="118"/>
      <c r="D191" s="118"/>
      <c r="E191" s="118"/>
      <c r="F191" s="119"/>
      <c r="G191" s="118"/>
      <c r="H191" s="118"/>
      <c r="I191" s="119"/>
      <c r="J191" s="118"/>
      <c r="K191" s="117"/>
      <c r="L191" s="118"/>
      <c r="M191" s="118"/>
      <c r="N191" s="118"/>
      <c r="O191" s="118"/>
      <c r="P191" s="119"/>
      <c r="Q191" s="118"/>
      <c r="R191" s="118"/>
      <c r="S191" s="117"/>
      <c r="T191" s="117"/>
      <c r="U191" s="2"/>
      <c r="V191" s="24"/>
      <c r="W191" s="24"/>
      <c r="X191" s="24"/>
      <c r="Y191" s="2"/>
      <c r="Z191" s="2"/>
      <c r="AA191" s="2"/>
      <c r="AB191" s="2"/>
      <c r="AC191" s="2"/>
      <c r="AD191" s="2"/>
      <c r="AE191" s="2"/>
      <c r="AF191" s="2"/>
      <c r="AG191" s="2"/>
      <c r="AH191" s="2"/>
      <c r="AI191" s="2"/>
      <c r="AJ191" s="2"/>
      <c r="AK191" s="2"/>
      <c r="AL191" s="2"/>
      <c r="AM191" s="2"/>
      <c r="AN191" s="2"/>
      <c r="AO191" s="2"/>
    </row>
    <row x14ac:dyDescent="0.25" r="192" customHeight="1" ht="18.75">
      <c r="A192" s="117"/>
      <c r="B192" s="118"/>
      <c r="C192" s="118"/>
      <c r="D192" s="118"/>
      <c r="E192" s="118"/>
      <c r="F192" s="119"/>
      <c r="G192" s="118"/>
      <c r="H192" s="118"/>
      <c r="I192" s="119"/>
      <c r="J192" s="118"/>
      <c r="K192" s="117"/>
      <c r="L192" s="118"/>
      <c r="M192" s="118"/>
      <c r="N192" s="118"/>
      <c r="O192" s="118"/>
      <c r="P192" s="119"/>
      <c r="Q192" s="118"/>
      <c r="R192" s="118"/>
      <c r="S192" s="117"/>
      <c r="T192" s="117"/>
      <c r="U192" s="2"/>
      <c r="V192" s="24"/>
      <c r="W192" s="24"/>
      <c r="X192" s="24"/>
      <c r="Y192" s="2"/>
      <c r="Z192" s="2"/>
      <c r="AA192" s="2"/>
      <c r="AB192" s="2"/>
      <c r="AC192" s="2"/>
      <c r="AD192" s="2"/>
      <c r="AE192" s="2"/>
      <c r="AF192" s="2"/>
      <c r="AG192" s="2"/>
      <c r="AH192" s="2"/>
      <c r="AI192" s="2"/>
      <c r="AJ192" s="2"/>
      <c r="AK192" s="2"/>
      <c r="AL192" s="2"/>
      <c r="AM192" s="2"/>
      <c r="AN192" s="2"/>
      <c r="AO192" s="2"/>
    </row>
    <row x14ac:dyDescent="0.25" r="193" customHeight="1" ht="18.75">
      <c r="A193" s="117"/>
      <c r="B193" s="118"/>
      <c r="C193" s="118"/>
      <c r="D193" s="118"/>
      <c r="E193" s="118"/>
      <c r="F193" s="119"/>
      <c r="G193" s="118"/>
      <c r="H193" s="118"/>
      <c r="I193" s="119"/>
      <c r="J193" s="118"/>
      <c r="K193" s="117"/>
      <c r="L193" s="118"/>
      <c r="M193" s="118"/>
      <c r="N193" s="118"/>
      <c r="O193" s="118"/>
      <c r="P193" s="119"/>
      <c r="Q193" s="118"/>
      <c r="R193" s="118"/>
      <c r="S193" s="117"/>
      <c r="T193" s="117"/>
      <c r="U193" s="2"/>
      <c r="V193" s="24"/>
      <c r="W193" s="24"/>
      <c r="X193" s="24"/>
      <c r="Y193" s="2"/>
      <c r="Z193" s="2"/>
      <c r="AA193" s="2"/>
      <c r="AB193" s="2"/>
      <c r="AC193" s="2"/>
      <c r="AD193" s="2"/>
      <c r="AE193" s="2"/>
      <c r="AF193" s="2"/>
      <c r="AG193" s="2"/>
      <c r="AH193" s="2"/>
      <c r="AI193" s="2"/>
      <c r="AJ193" s="2"/>
      <c r="AK193" s="2"/>
      <c r="AL193" s="2"/>
      <c r="AM193" s="2"/>
      <c r="AN193" s="2"/>
      <c r="AO193" s="2"/>
    </row>
    <row x14ac:dyDescent="0.25" r="194" customHeight="1" ht="18.75">
      <c r="A194" s="117"/>
      <c r="B194" s="118"/>
      <c r="C194" s="118"/>
      <c r="D194" s="118"/>
      <c r="E194" s="118"/>
      <c r="F194" s="119"/>
      <c r="G194" s="118"/>
      <c r="H194" s="118"/>
      <c r="I194" s="119"/>
      <c r="J194" s="118"/>
      <c r="K194" s="117"/>
      <c r="L194" s="118"/>
      <c r="M194" s="118"/>
      <c r="N194" s="118"/>
      <c r="O194" s="118"/>
      <c r="P194" s="119"/>
      <c r="Q194" s="118"/>
      <c r="R194" s="118"/>
      <c r="S194" s="117"/>
      <c r="T194" s="117"/>
      <c r="U194" s="2"/>
      <c r="V194" s="24"/>
      <c r="W194" s="24"/>
      <c r="X194" s="24"/>
      <c r="Y194" s="2"/>
      <c r="Z194" s="2"/>
      <c r="AA194" s="2"/>
      <c r="AB194" s="2"/>
      <c r="AC194" s="2"/>
      <c r="AD194" s="2"/>
      <c r="AE194" s="2"/>
      <c r="AF194" s="2"/>
      <c r="AG194" s="2"/>
      <c r="AH194" s="2"/>
      <c r="AI194" s="2"/>
      <c r="AJ194" s="2"/>
      <c r="AK194" s="2"/>
      <c r="AL194" s="2"/>
      <c r="AM194" s="2"/>
      <c r="AN194" s="2"/>
      <c r="AO194" s="2"/>
    </row>
    <row x14ac:dyDescent="0.25" r="195" customHeight="1" ht="18.75">
      <c r="A195" s="117"/>
      <c r="B195" s="118"/>
      <c r="C195" s="118"/>
      <c r="D195" s="118"/>
      <c r="E195" s="118"/>
      <c r="F195" s="119"/>
      <c r="G195" s="118"/>
      <c r="H195" s="118"/>
      <c r="I195" s="119"/>
      <c r="J195" s="118"/>
      <c r="K195" s="117"/>
      <c r="L195" s="118"/>
      <c r="M195" s="118"/>
      <c r="N195" s="118"/>
      <c r="O195" s="118"/>
      <c r="P195" s="119"/>
      <c r="Q195" s="118"/>
      <c r="R195" s="118"/>
      <c r="S195" s="117"/>
      <c r="T195" s="117"/>
      <c r="U195" s="2"/>
      <c r="V195" s="24"/>
      <c r="W195" s="24"/>
      <c r="X195" s="24"/>
      <c r="Y195" s="2"/>
      <c r="Z195" s="2"/>
      <c r="AA195" s="2"/>
      <c r="AB195" s="2"/>
      <c r="AC195" s="2"/>
      <c r="AD195" s="2"/>
      <c r="AE195" s="2"/>
      <c r="AF195" s="2"/>
      <c r="AG195" s="2"/>
      <c r="AH195" s="2"/>
      <c r="AI195" s="2"/>
      <c r="AJ195" s="2"/>
      <c r="AK195" s="2"/>
      <c r="AL195" s="2"/>
      <c r="AM195" s="2"/>
      <c r="AN195" s="2"/>
      <c r="AO195" s="2"/>
    </row>
    <row x14ac:dyDescent="0.25" r="196" customHeight="1" ht="18.75">
      <c r="A196" s="117"/>
      <c r="B196" s="118"/>
      <c r="C196" s="118"/>
      <c r="D196" s="118"/>
      <c r="E196" s="118"/>
      <c r="F196" s="119"/>
      <c r="G196" s="118"/>
      <c r="H196" s="118"/>
      <c r="I196" s="119"/>
      <c r="J196" s="118"/>
      <c r="K196" s="117"/>
      <c r="L196" s="118"/>
      <c r="M196" s="118"/>
      <c r="N196" s="118"/>
      <c r="O196" s="118"/>
      <c r="P196" s="119"/>
      <c r="Q196" s="118"/>
      <c r="R196" s="118"/>
      <c r="S196" s="117"/>
      <c r="T196" s="117"/>
      <c r="U196" s="2"/>
      <c r="V196" s="24"/>
      <c r="W196" s="24"/>
      <c r="X196" s="24"/>
      <c r="Y196" s="2"/>
      <c r="Z196" s="2"/>
      <c r="AA196" s="2"/>
      <c r="AB196" s="2"/>
      <c r="AC196" s="2"/>
      <c r="AD196" s="2"/>
      <c r="AE196" s="2"/>
      <c r="AF196" s="2"/>
      <c r="AG196" s="2"/>
      <c r="AH196" s="2"/>
      <c r="AI196" s="2"/>
      <c r="AJ196" s="2"/>
      <c r="AK196" s="2"/>
      <c r="AL196" s="2"/>
      <c r="AM196" s="2"/>
      <c r="AN196" s="2"/>
      <c r="AO196" s="2"/>
    </row>
    <row x14ac:dyDescent="0.25" r="197" customHeight="1" ht="18.75">
      <c r="A197" s="117"/>
      <c r="B197" s="118"/>
      <c r="C197" s="118"/>
      <c r="D197" s="118"/>
      <c r="E197" s="118"/>
      <c r="F197" s="119"/>
      <c r="G197" s="118"/>
      <c r="H197" s="118"/>
      <c r="I197" s="119"/>
      <c r="J197" s="118"/>
      <c r="K197" s="117"/>
      <c r="L197" s="118"/>
      <c r="M197" s="118"/>
      <c r="N197" s="118"/>
      <c r="O197" s="118"/>
      <c r="P197" s="119"/>
      <c r="Q197" s="118"/>
      <c r="R197" s="118"/>
      <c r="S197" s="117"/>
      <c r="T197" s="117"/>
      <c r="U197" s="2"/>
      <c r="V197" s="24"/>
      <c r="W197" s="24"/>
      <c r="X197" s="24"/>
      <c r="Y197" s="2"/>
      <c r="Z197" s="2"/>
      <c r="AA197" s="2"/>
      <c r="AB197" s="2"/>
      <c r="AC197" s="2"/>
      <c r="AD197" s="2"/>
      <c r="AE197" s="2"/>
      <c r="AF197" s="2"/>
      <c r="AG197" s="2"/>
      <c r="AH197" s="2"/>
      <c r="AI197" s="2"/>
      <c r="AJ197" s="2"/>
      <c r="AK197" s="2"/>
      <c r="AL197" s="2"/>
      <c r="AM197" s="2"/>
      <c r="AN197" s="2"/>
      <c r="AO197" s="2"/>
    </row>
    <row x14ac:dyDescent="0.25" r="198" customHeight="1" ht="18.75">
      <c r="A198" s="117"/>
      <c r="B198" s="118"/>
      <c r="C198" s="118"/>
      <c r="D198" s="118"/>
      <c r="E198" s="118"/>
      <c r="F198" s="119"/>
      <c r="G198" s="118"/>
      <c r="H198" s="118"/>
      <c r="I198" s="119"/>
      <c r="J198" s="118"/>
      <c r="K198" s="117"/>
      <c r="L198" s="118"/>
      <c r="M198" s="118"/>
      <c r="N198" s="118"/>
      <c r="O198" s="118"/>
      <c r="P198" s="119"/>
      <c r="Q198" s="118"/>
      <c r="R198" s="118"/>
      <c r="S198" s="117"/>
      <c r="T198" s="117"/>
      <c r="U198" s="2"/>
      <c r="V198" s="24"/>
      <c r="W198" s="24"/>
      <c r="X198" s="24"/>
      <c r="Y198" s="2"/>
      <c r="Z198" s="2"/>
      <c r="AA198" s="2"/>
      <c r="AB198" s="2"/>
      <c r="AC198" s="2"/>
      <c r="AD198" s="2"/>
      <c r="AE198" s="2"/>
      <c r="AF198" s="2"/>
      <c r="AG198" s="2"/>
      <c r="AH198" s="2"/>
      <c r="AI198" s="2"/>
      <c r="AJ198" s="2"/>
      <c r="AK198" s="2"/>
      <c r="AL198" s="2"/>
      <c r="AM198" s="2"/>
      <c r="AN198" s="2"/>
      <c r="AO198" s="2"/>
    </row>
    <row x14ac:dyDescent="0.25" r="199" customHeight="1" ht="18.75">
      <c r="A199" s="117"/>
      <c r="B199" s="118"/>
      <c r="C199" s="118"/>
      <c r="D199" s="118"/>
      <c r="E199" s="118"/>
      <c r="F199" s="119"/>
      <c r="G199" s="118"/>
      <c r="H199" s="118"/>
      <c r="I199" s="119"/>
      <c r="J199" s="118"/>
      <c r="K199" s="117"/>
      <c r="L199" s="118"/>
      <c r="M199" s="118"/>
      <c r="N199" s="118"/>
      <c r="O199" s="118"/>
      <c r="P199" s="119"/>
      <c r="Q199" s="118"/>
      <c r="R199" s="118"/>
      <c r="S199" s="117"/>
      <c r="T199" s="117"/>
      <c r="U199" s="2"/>
      <c r="V199" s="24"/>
      <c r="W199" s="24"/>
      <c r="X199" s="24"/>
      <c r="Y199" s="2"/>
      <c r="Z199" s="2"/>
      <c r="AA199" s="2"/>
      <c r="AB199" s="2"/>
      <c r="AC199" s="2"/>
      <c r="AD199" s="2"/>
      <c r="AE199" s="2"/>
      <c r="AF199" s="2"/>
      <c r="AG199" s="2"/>
      <c r="AH199" s="2"/>
      <c r="AI199" s="2"/>
      <c r="AJ199" s="2"/>
      <c r="AK199" s="2"/>
      <c r="AL199" s="2"/>
      <c r="AM199" s="2"/>
      <c r="AN199" s="2"/>
      <c r="AO199" s="2"/>
    </row>
    <row x14ac:dyDescent="0.25" r="200" customHeight="1" ht="18.75">
      <c r="A200" s="117"/>
      <c r="B200" s="118"/>
      <c r="C200" s="118"/>
      <c r="D200" s="118"/>
      <c r="E200" s="118"/>
      <c r="F200" s="119"/>
      <c r="G200" s="118"/>
      <c r="H200" s="118"/>
      <c r="I200" s="119"/>
      <c r="J200" s="118"/>
      <c r="K200" s="117"/>
      <c r="L200" s="118"/>
      <c r="M200" s="118"/>
      <c r="N200" s="118"/>
      <c r="O200" s="118"/>
      <c r="P200" s="119"/>
      <c r="Q200" s="118"/>
      <c r="R200" s="118"/>
      <c r="S200" s="117"/>
      <c r="T200" s="117"/>
      <c r="U200" s="2"/>
      <c r="V200" s="24"/>
      <c r="W200" s="24"/>
      <c r="X200" s="24"/>
      <c r="Y200" s="2"/>
      <c r="Z200" s="2"/>
      <c r="AA200" s="2"/>
      <c r="AB200" s="2"/>
      <c r="AC200" s="2"/>
      <c r="AD200" s="2"/>
      <c r="AE200" s="2"/>
      <c r="AF200" s="2"/>
      <c r="AG200" s="2"/>
      <c r="AH200" s="2"/>
      <c r="AI200" s="2"/>
      <c r="AJ200" s="2"/>
      <c r="AK200" s="2"/>
      <c r="AL200" s="2"/>
      <c r="AM200" s="2"/>
      <c r="AN200" s="2"/>
      <c r="AO200" s="2"/>
    </row>
    <row x14ac:dyDescent="0.25" r="201" customHeight="1" ht="18.75">
      <c r="A201" s="117"/>
      <c r="B201" s="118"/>
      <c r="C201" s="118"/>
      <c r="D201" s="118"/>
      <c r="E201" s="118"/>
      <c r="F201" s="119"/>
      <c r="G201" s="118"/>
      <c r="H201" s="118"/>
      <c r="I201" s="119"/>
      <c r="J201" s="118"/>
      <c r="K201" s="117"/>
      <c r="L201" s="118"/>
      <c r="M201" s="118"/>
      <c r="N201" s="118"/>
      <c r="O201" s="118"/>
      <c r="P201" s="119"/>
      <c r="Q201" s="118"/>
      <c r="R201" s="118"/>
      <c r="S201" s="117"/>
      <c r="T201" s="117"/>
      <c r="U201" s="2"/>
      <c r="V201" s="24"/>
      <c r="W201" s="24"/>
      <c r="X201" s="24"/>
      <c r="Y201" s="2"/>
      <c r="Z201" s="2"/>
      <c r="AA201" s="2"/>
      <c r="AB201" s="2"/>
      <c r="AC201" s="2"/>
      <c r="AD201" s="2"/>
      <c r="AE201" s="2"/>
      <c r="AF201" s="2"/>
      <c r="AG201" s="2"/>
      <c r="AH201" s="2"/>
      <c r="AI201" s="2"/>
      <c r="AJ201" s="2"/>
      <c r="AK201" s="2"/>
      <c r="AL201" s="2"/>
      <c r="AM201" s="2"/>
      <c r="AN201" s="2"/>
      <c r="AO201" s="2"/>
    </row>
    <row x14ac:dyDescent="0.25" r="202" customHeight="1" ht="18.75">
      <c r="A202" s="117"/>
      <c r="B202" s="118"/>
      <c r="C202" s="118"/>
      <c r="D202" s="118"/>
      <c r="E202" s="118"/>
      <c r="F202" s="119"/>
      <c r="G202" s="118"/>
      <c r="H202" s="118"/>
      <c r="I202" s="119"/>
      <c r="J202" s="118"/>
      <c r="K202" s="117"/>
      <c r="L202" s="118"/>
      <c r="M202" s="118"/>
      <c r="N202" s="118"/>
      <c r="O202" s="118"/>
      <c r="P202" s="119"/>
      <c r="Q202" s="118"/>
      <c r="R202" s="118"/>
      <c r="S202" s="117"/>
      <c r="T202" s="117"/>
      <c r="U202" s="2"/>
      <c r="V202" s="24"/>
      <c r="W202" s="24"/>
      <c r="X202" s="24"/>
      <c r="Y202" s="2"/>
      <c r="Z202" s="2"/>
      <c r="AA202" s="2"/>
      <c r="AB202" s="2"/>
      <c r="AC202" s="2"/>
      <c r="AD202" s="2"/>
      <c r="AE202" s="2"/>
      <c r="AF202" s="2"/>
      <c r="AG202" s="2"/>
      <c r="AH202" s="2"/>
      <c r="AI202" s="2"/>
      <c r="AJ202" s="2"/>
      <c r="AK202" s="2"/>
      <c r="AL202" s="2"/>
      <c r="AM202" s="2"/>
      <c r="AN202" s="2"/>
      <c r="AO202" s="2"/>
    </row>
    <row x14ac:dyDescent="0.25" r="203" customHeight="1" ht="18.75">
      <c r="A203" s="93"/>
      <c r="B203" s="99"/>
      <c r="C203" s="99"/>
      <c r="D203" s="99"/>
      <c r="E203" s="99"/>
      <c r="F203" s="100"/>
      <c r="G203" s="24"/>
      <c r="H203" s="24"/>
      <c r="I203" s="8"/>
      <c r="J203" s="24"/>
      <c r="K203" s="2"/>
      <c r="L203" s="24"/>
      <c r="M203" s="24"/>
      <c r="N203" s="24"/>
      <c r="O203" s="24"/>
      <c r="P203" s="8"/>
      <c r="Q203" s="24"/>
      <c r="R203" s="24"/>
      <c r="S203" s="2"/>
      <c r="T203" s="2"/>
      <c r="U203" s="2"/>
      <c r="V203" s="24"/>
      <c r="W203" s="24"/>
      <c r="X203" s="24"/>
      <c r="Y203" s="2"/>
      <c r="Z203" s="2"/>
      <c r="AA203" s="2"/>
      <c r="AB203" s="2"/>
      <c r="AC203" s="2"/>
      <c r="AD203" s="2"/>
      <c r="AE203" s="2"/>
      <c r="AF203" s="2"/>
      <c r="AG203" s="2"/>
      <c r="AH203" s="2"/>
      <c r="AI203" s="2"/>
      <c r="AJ203" s="2"/>
      <c r="AK203" s="2"/>
      <c r="AL203" s="2"/>
      <c r="AM203" s="2"/>
      <c r="AN203" s="2"/>
      <c r="AO203" s="2"/>
    </row>
    <row x14ac:dyDescent="0.25" r="204" customHeight="1" ht="18.75">
      <c r="A204" s="93"/>
      <c r="B204" s="99"/>
      <c r="C204" s="99"/>
      <c r="D204" s="99"/>
      <c r="E204" s="99"/>
      <c r="F204" s="100"/>
      <c r="G204" s="24"/>
      <c r="H204" s="24"/>
      <c r="I204" s="8"/>
      <c r="J204" s="24"/>
      <c r="K204" s="2"/>
      <c r="L204" s="24"/>
      <c r="M204" s="24"/>
      <c r="N204" s="24"/>
      <c r="O204" s="24"/>
      <c r="P204" s="8"/>
      <c r="Q204" s="24"/>
      <c r="R204" s="24"/>
      <c r="S204" s="2"/>
      <c r="T204" s="2"/>
      <c r="U204" s="2"/>
      <c r="V204" s="24"/>
      <c r="W204" s="24"/>
      <c r="X204" s="24"/>
      <c r="Y204" s="2"/>
      <c r="Z204" s="2"/>
      <c r="AA204" s="2"/>
      <c r="AB204" s="2"/>
      <c r="AC204" s="2"/>
      <c r="AD204" s="2"/>
      <c r="AE204" s="2"/>
      <c r="AF204" s="2"/>
      <c r="AG204" s="2"/>
      <c r="AH204" s="2"/>
      <c r="AI204" s="2"/>
      <c r="AJ204" s="2"/>
      <c r="AK204" s="2"/>
      <c r="AL204" s="2"/>
      <c r="AM204" s="2"/>
      <c r="AN204" s="2"/>
      <c r="AO204" s="2"/>
    </row>
    <row x14ac:dyDescent="0.25" r="205" customHeight="1" ht="18.75">
      <c r="A205" s="93"/>
      <c r="B205" s="99"/>
      <c r="C205" s="99"/>
      <c r="D205" s="99"/>
      <c r="E205" s="99"/>
      <c r="F205" s="100"/>
      <c r="G205" s="24"/>
      <c r="H205" s="24"/>
      <c r="I205" s="8"/>
      <c r="J205" s="24"/>
      <c r="K205" s="2"/>
      <c r="L205" s="24"/>
      <c r="M205" s="24"/>
      <c r="N205" s="24"/>
      <c r="O205" s="24"/>
      <c r="P205" s="8"/>
      <c r="Q205" s="24"/>
      <c r="R205" s="24"/>
      <c r="S205" s="2"/>
      <c r="T205" s="2"/>
      <c r="U205" s="2"/>
      <c r="V205" s="24"/>
      <c r="W205" s="24"/>
      <c r="X205" s="24"/>
      <c r="Y205" s="2"/>
      <c r="Z205" s="2"/>
      <c r="AA205" s="2"/>
      <c r="AB205" s="2"/>
      <c r="AC205" s="2"/>
      <c r="AD205" s="2"/>
      <c r="AE205" s="2"/>
      <c r="AF205" s="2"/>
      <c r="AG205" s="2"/>
      <c r="AH205" s="2"/>
      <c r="AI205" s="2"/>
      <c r="AJ205" s="2"/>
      <c r="AK205" s="2"/>
      <c r="AL205" s="2"/>
      <c r="AM205" s="2"/>
      <c r="AN205" s="2"/>
      <c r="AO205" s="2"/>
    </row>
    <row x14ac:dyDescent="0.25" r="206" customHeight="1" ht="18.75">
      <c r="A206" s="93"/>
      <c r="B206" s="99"/>
      <c r="C206" s="99"/>
      <c r="D206" s="99"/>
      <c r="E206" s="99"/>
      <c r="F206" s="100"/>
      <c r="G206" s="24"/>
      <c r="H206" s="24"/>
      <c r="I206" s="8"/>
      <c r="J206" s="24"/>
      <c r="K206" s="2"/>
      <c r="L206" s="24"/>
      <c r="M206" s="24"/>
      <c r="N206" s="24"/>
      <c r="O206" s="24"/>
      <c r="P206" s="8"/>
      <c r="Q206" s="24"/>
      <c r="R206" s="24"/>
      <c r="S206" s="2"/>
      <c r="T206" s="2"/>
      <c r="U206" s="2"/>
      <c r="V206" s="24"/>
      <c r="W206" s="24"/>
      <c r="X206" s="24"/>
      <c r="Y206" s="2"/>
      <c r="Z206" s="2"/>
      <c r="AA206" s="2"/>
      <c r="AB206" s="2"/>
      <c r="AC206" s="2"/>
      <c r="AD206" s="2"/>
      <c r="AE206" s="2"/>
      <c r="AF206" s="2"/>
      <c r="AG206" s="2"/>
      <c r="AH206" s="2"/>
      <c r="AI206" s="2"/>
      <c r="AJ206" s="2"/>
      <c r="AK206" s="2"/>
      <c r="AL206" s="2"/>
      <c r="AM206" s="2"/>
      <c r="AN206" s="2"/>
      <c r="AO206" s="2"/>
    </row>
    <row x14ac:dyDescent="0.25" r="207" customHeight="1" ht="18.75">
      <c r="A207" s="93"/>
      <c r="B207" s="99"/>
      <c r="C207" s="99"/>
      <c r="D207" s="99"/>
      <c r="E207" s="99"/>
      <c r="F207" s="100"/>
      <c r="G207" s="24"/>
      <c r="H207" s="24"/>
      <c r="I207" s="8"/>
      <c r="J207" s="24"/>
      <c r="K207" s="2"/>
      <c r="L207" s="24"/>
      <c r="M207" s="24"/>
      <c r="N207" s="24"/>
      <c r="O207" s="24"/>
      <c r="P207" s="8"/>
      <c r="Q207" s="24"/>
      <c r="R207" s="24"/>
      <c r="S207" s="2"/>
      <c r="T207" s="2"/>
      <c r="U207" s="2"/>
      <c r="V207" s="24"/>
      <c r="W207" s="24"/>
      <c r="X207" s="24"/>
      <c r="Y207" s="2"/>
      <c r="Z207" s="2"/>
      <c r="AA207" s="2"/>
      <c r="AB207" s="2"/>
      <c r="AC207" s="2"/>
      <c r="AD207" s="2"/>
      <c r="AE207" s="2"/>
      <c r="AF207" s="2"/>
      <c r="AG207" s="2"/>
      <c r="AH207" s="2"/>
      <c r="AI207" s="2"/>
      <c r="AJ207" s="2"/>
      <c r="AK207" s="2"/>
      <c r="AL207" s="2"/>
      <c r="AM207" s="2"/>
      <c r="AN207" s="2"/>
      <c r="AO207" s="2"/>
    </row>
    <row x14ac:dyDescent="0.25" r="208" customHeight="1" ht="18.75">
      <c r="A208" s="93"/>
      <c r="B208" s="99"/>
      <c r="C208" s="99"/>
      <c r="D208" s="99"/>
      <c r="E208" s="99"/>
      <c r="F208" s="100"/>
      <c r="G208" s="24"/>
      <c r="H208" s="24"/>
      <c r="I208" s="8"/>
      <c r="J208" s="24"/>
      <c r="K208" s="2"/>
      <c r="L208" s="24"/>
      <c r="M208" s="24"/>
      <c r="N208" s="24"/>
      <c r="O208" s="24"/>
      <c r="P208" s="8"/>
      <c r="Q208" s="24"/>
      <c r="R208" s="24"/>
      <c r="S208" s="2"/>
      <c r="T208" s="2"/>
      <c r="U208" s="2"/>
      <c r="V208" s="24"/>
      <c r="W208" s="24"/>
      <c r="X208" s="24"/>
      <c r="Y208" s="2"/>
      <c r="Z208" s="2"/>
      <c r="AA208" s="2"/>
      <c r="AB208" s="2"/>
      <c r="AC208" s="2"/>
      <c r="AD208" s="2"/>
      <c r="AE208" s="2"/>
      <c r="AF208" s="2"/>
      <c r="AG208" s="2"/>
      <c r="AH208" s="2"/>
      <c r="AI208" s="2"/>
      <c r="AJ208" s="2"/>
      <c r="AK208" s="2"/>
      <c r="AL208" s="2"/>
      <c r="AM208" s="2"/>
      <c r="AN208" s="2"/>
      <c r="AO208" s="2"/>
    </row>
    <row x14ac:dyDescent="0.25" r="209" customHeight="1" ht="18.75">
      <c r="A209" s="93"/>
      <c r="B209" s="99"/>
      <c r="C209" s="99"/>
      <c r="D209" s="99"/>
      <c r="E209" s="99"/>
      <c r="F209" s="100"/>
      <c r="G209" s="24"/>
      <c r="H209" s="24"/>
      <c r="I209" s="8"/>
      <c r="J209" s="24"/>
      <c r="K209" s="2"/>
      <c r="L209" s="24"/>
      <c r="M209" s="24"/>
      <c r="N209" s="24"/>
      <c r="O209" s="24"/>
      <c r="P209" s="8"/>
      <c r="Q209" s="24"/>
      <c r="R209" s="24"/>
      <c r="S209" s="2"/>
      <c r="T209" s="2"/>
      <c r="U209" s="2"/>
      <c r="V209" s="24"/>
      <c r="W209" s="24"/>
      <c r="X209" s="24"/>
      <c r="Y209" s="2"/>
      <c r="Z209" s="2"/>
      <c r="AA209" s="2"/>
      <c r="AB209" s="2"/>
      <c r="AC209" s="2"/>
      <c r="AD209" s="2"/>
      <c r="AE209" s="2"/>
      <c r="AF209" s="2"/>
      <c r="AG209" s="2"/>
      <c r="AH209" s="2"/>
      <c r="AI209" s="2"/>
      <c r="AJ209" s="2"/>
      <c r="AK209" s="2"/>
      <c r="AL209" s="2"/>
      <c r="AM209" s="2"/>
      <c r="AN209" s="2"/>
      <c r="AO209" s="2"/>
    </row>
    <row x14ac:dyDescent="0.25" r="210" customHeight="1" ht="18.75">
      <c r="A210" s="93"/>
      <c r="B210" s="99"/>
      <c r="C210" s="99"/>
      <c r="D210" s="99"/>
      <c r="E210" s="99"/>
      <c r="F210" s="100"/>
      <c r="G210" s="24"/>
      <c r="H210" s="24"/>
      <c r="I210" s="8"/>
      <c r="J210" s="24"/>
      <c r="K210" s="2"/>
      <c r="L210" s="24"/>
      <c r="M210" s="24"/>
      <c r="N210" s="24"/>
      <c r="O210" s="24"/>
      <c r="P210" s="8"/>
      <c r="Q210" s="24"/>
      <c r="R210" s="24"/>
      <c r="S210" s="2"/>
      <c r="T210" s="2"/>
      <c r="U210" s="2"/>
      <c r="V210" s="24"/>
      <c r="W210" s="24"/>
      <c r="X210" s="24"/>
      <c r="Y210" s="2"/>
      <c r="Z210" s="2"/>
      <c r="AA210" s="2"/>
      <c r="AB210" s="2"/>
      <c r="AC210" s="2"/>
      <c r="AD210" s="2"/>
      <c r="AE210" s="2"/>
      <c r="AF210" s="2"/>
      <c r="AG210" s="2"/>
      <c r="AH210" s="2"/>
      <c r="AI210" s="2"/>
      <c r="AJ210" s="2"/>
      <c r="AK210" s="2"/>
      <c r="AL210" s="2"/>
      <c r="AM210" s="2"/>
      <c r="AN210" s="2"/>
      <c r="AO210" s="2"/>
    </row>
    <row x14ac:dyDescent="0.25" r="211" customHeight="1" ht="18.75">
      <c r="A211" s="93"/>
      <c r="B211" s="99"/>
      <c r="C211" s="99"/>
      <c r="D211" s="99"/>
      <c r="E211" s="99"/>
      <c r="F211" s="100"/>
      <c r="G211" s="24"/>
      <c r="H211" s="24"/>
      <c r="I211" s="8"/>
      <c r="J211" s="24"/>
      <c r="K211" s="2"/>
      <c r="L211" s="24"/>
      <c r="M211" s="24"/>
      <c r="N211" s="24"/>
      <c r="O211" s="24"/>
      <c r="P211" s="8"/>
      <c r="Q211" s="24"/>
      <c r="R211" s="24"/>
      <c r="S211" s="2"/>
      <c r="T211" s="2"/>
      <c r="U211" s="2"/>
      <c r="V211" s="24"/>
      <c r="W211" s="24"/>
      <c r="X211" s="24"/>
      <c r="Y211" s="2"/>
      <c r="Z211" s="2"/>
      <c r="AA211" s="2"/>
      <c r="AB211" s="2"/>
      <c r="AC211" s="2"/>
      <c r="AD211" s="2"/>
      <c r="AE211" s="2"/>
      <c r="AF211" s="2"/>
      <c r="AG211" s="2"/>
      <c r="AH211" s="2"/>
      <c r="AI211" s="2"/>
      <c r="AJ211" s="2"/>
      <c r="AK211" s="2"/>
      <c r="AL211" s="2"/>
      <c r="AM211" s="2"/>
      <c r="AN211" s="2"/>
      <c r="AO211" s="2"/>
    </row>
    <row x14ac:dyDescent="0.25" r="212" customHeight="1" ht="18.75">
      <c r="A212" s="93"/>
      <c r="B212" s="99"/>
      <c r="C212" s="99"/>
      <c r="D212" s="99"/>
      <c r="E212" s="99"/>
      <c r="F212" s="100"/>
      <c r="G212" s="24"/>
      <c r="H212" s="24"/>
      <c r="I212" s="8"/>
      <c r="J212" s="24"/>
      <c r="K212" s="2"/>
      <c r="L212" s="24"/>
      <c r="M212" s="24"/>
      <c r="N212" s="24"/>
      <c r="O212" s="24"/>
      <c r="P212" s="8"/>
      <c r="Q212" s="24"/>
      <c r="R212" s="24"/>
      <c r="S212" s="2"/>
      <c r="T212" s="2"/>
      <c r="U212" s="2"/>
      <c r="V212" s="24"/>
      <c r="W212" s="24"/>
      <c r="X212" s="24"/>
      <c r="Y212" s="2"/>
      <c r="Z212" s="2"/>
      <c r="AA212" s="2"/>
      <c r="AB212" s="2"/>
      <c r="AC212" s="2"/>
      <c r="AD212" s="2"/>
      <c r="AE212" s="2"/>
      <c r="AF212" s="2"/>
      <c r="AG212" s="2"/>
      <c r="AH212" s="2"/>
      <c r="AI212" s="2"/>
      <c r="AJ212" s="2"/>
      <c r="AK212" s="2"/>
      <c r="AL212" s="2"/>
      <c r="AM212" s="2"/>
      <c r="AN212" s="2"/>
      <c r="AO212" s="2"/>
    </row>
    <row x14ac:dyDescent="0.25" r="213" customHeight="1" ht="18.75">
      <c r="A213" s="93"/>
      <c r="B213" s="99"/>
      <c r="C213" s="99"/>
      <c r="D213" s="99"/>
      <c r="E213" s="99"/>
      <c r="F213" s="100"/>
      <c r="G213" s="24"/>
      <c r="H213" s="24"/>
      <c r="I213" s="8"/>
      <c r="J213" s="24"/>
      <c r="K213" s="2"/>
      <c r="L213" s="24"/>
      <c r="M213" s="24"/>
      <c r="N213" s="24"/>
      <c r="O213" s="24"/>
      <c r="P213" s="8"/>
      <c r="Q213" s="24"/>
      <c r="R213" s="24"/>
      <c r="S213" s="2"/>
      <c r="T213" s="2"/>
      <c r="U213" s="2"/>
      <c r="V213" s="24"/>
      <c r="W213" s="24"/>
      <c r="X213" s="24"/>
      <c r="Y213" s="2"/>
      <c r="Z213" s="2"/>
      <c r="AA213" s="2"/>
      <c r="AB213" s="2"/>
      <c r="AC213" s="2"/>
      <c r="AD213" s="2"/>
      <c r="AE213" s="2"/>
      <c r="AF213" s="2"/>
      <c r="AG213" s="2"/>
      <c r="AH213" s="2"/>
      <c r="AI213" s="2"/>
      <c r="AJ213" s="2"/>
      <c r="AK213" s="2"/>
      <c r="AL213" s="2"/>
      <c r="AM213" s="2"/>
      <c r="AN213" s="2"/>
      <c r="AO213" s="2"/>
    </row>
    <row x14ac:dyDescent="0.25" r="214" customHeight="1" ht="18.75">
      <c r="A214" s="93"/>
      <c r="B214" s="99"/>
      <c r="C214" s="99"/>
      <c r="D214" s="99"/>
      <c r="E214" s="99"/>
      <c r="F214" s="100"/>
      <c r="G214" s="24"/>
      <c r="H214" s="24"/>
      <c r="I214" s="8"/>
      <c r="J214" s="24"/>
      <c r="K214" s="2"/>
      <c r="L214" s="24"/>
      <c r="M214" s="24"/>
      <c r="N214" s="24"/>
      <c r="O214" s="24"/>
      <c r="P214" s="8"/>
      <c r="Q214" s="24"/>
      <c r="R214" s="24"/>
      <c r="S214" s="2"/>
      <c r="T214" s="2"/>
      <c r="U214" s="2"/>
      <c r="V214" s="24"/>
      <c r="W214" s="24"/>
      <c r="X214" s="24"/>
      <c r="Y214" s="2"/>
      <c r="Z214" s="2"/>
      <c r="AA214" s="2"/>
      <c r="AB214" s="2"/>
      <c r="AC214" s="2"/>
      <c r="AD214" s="2"/>
      <c r="AE214" s="2"/>
      <c r="AF214" s="2"/>
      <c r="AG214" s="2"/>
      <c r="AH214" s="2"/>
      <c r="AI214" s="2"/>
      <c r="AJ214" s="2"/>
      <c r="AK214" s="2"/>
      <c r="AL214" s="2"/>
      <c r="AM214" s="2"/>
      <c r="AN214" s="2"/>
      <c r="AO214" s="2"/>
    </row>
    <row x14ac:dyDescent="0.25" r="215" customHeight="1" ht="18.75">
      <c r="A215" s="93"/>
      <c r="B215" s="99"/>
      <c r="C215" s="99"/>
      <c r="D215" s="99"/>
      <c r="E215" s="99"/>
      <c r="F215" s="100"/>
      <c r="G215" s="24"/>
      <c r="H215" s="24"/>
      <c r="I215" s="8"/>
      <c r="J215" s="24"/>
      <c r="K215" s="2"/>
      <c r="L215" s="24"/>
      <c r="M215" s="24"/>
      <c r="N215" s="24"/>
      <c r="O215" s="24"/>
      <c r="P215" s="8"/>
      <c r="Q215" s="24"/>
      <c r="R215" s="24"/>
      <c r="S215" s="2"/>
      <c r="T215" s="2"/>
      <c r="U215" s="2"/>
      <c r="V215" s="24"/>
      <c r="W215" s="24"/>
      <c r="X215" s="24"/>
      <c r="Y215" s="2"/>
      <c r="Z215" s="2"/>
      <c r="AA215" s="2"/>
      <c r="AB215" s="2"/>
      <c r="AC215" s="2"/>
      <c r="AD215" s="2"/>
      <c r="AE215" s="2"/>
      <c r="AF215" s="2"/>
      <c r="AG215" s="2"/>
      <c r="AH215" s="2"/>
      <c r="AI215" s="2"/>
      <c r="AJ215" s="2"/>
      <c r="AK215" s="2"/>
      <c r="AL215" s="2"/>
      <c r="AM215" s="2"/>
      <c r="AN215" s="2"/>
      <c r="AO215" s="2"/>
    </row>
    <row x14ac:dyDescent="0.25" r="216" customHeight="1" ht="18.75">
      <c r="A216" s="93"/>
      <c r="B216" s="99"/>
      <c r="C216" s="99"/>
      <c r="D216" s="99"/>
      <c r="E216" s="99"/>
      <c r="F216" s="100"/>
      <c r="G216" s="24"/>
      <c r="H216" s="24"/>
      <c r="I216" s="8"/>
      <c r="J216" s="24"/>
      <c r="K216" s="2"/>
      <c r="L216" s="24"/>
      <c r="M216" s="24"/>
      <c r="N216" s="24"/>
      <c r="O216" s="24"/>
      <c r="P216" s="8"/>
      <c r="Q216" s="24"/>
      <c r="R216" s="24"/>
      <c r="S216" s="2"/>
      <c r="T216" s="2"/>
      <c r="U216" s="2"/>
      <c r="V216" s="24"/>
      <c r="W216" s="24"/>
      <c r="X216" s="24"/>
      <c r="Y216" s="2"/>
      <c r="Z216" s="2"/>
      <c r="AA216" s="2"/>
      <c r="AB216" s="2"/>
      <c r="AC216" s="2"/>
      <c r="AD216" s="2"/>
      <c r="AE216" s="2"/>
      <c r="AF216" s="2"/>
      <c r="AG216" s="2"/>
      <c r="AH216" s="2"/>
      <c r="AI216" s="2"/>
      <c r="AJ216" s="2"/>
      <c r="AK216" s="2"/>
      <c r="AL216" s="2"/>
      <c r="AM216" s="2"/>
      <c r="AN216" s="2"/>
      <c r="AO216" s="2"/>
    </row>
    <row x14ac:dyDescent="0.25" r="217" customHeight="1" ht="18.75">
      <c r="A217" s="93"/>
      <c r="B217" s="99"/>
      <c r="C217" s="99"/>
      <c r="D217" s="99"/>
      <c r="E217" s="99"/>
      <c r="F217" s="100"/>
      <c r="G217" s="24"/>
      <c r="H217" s="24"/>
      <c r="I217" s="8"/>
      <c r="J217" s="24"/>
      <c r="K217" s="2"/>
      <c r="L217" s="24"/>
      <c r="M217" s="24"/>
      <c r="N217" s="24"/>
      <c r="O217" s="24"/>
      <c r="P217" s="8"/>
      <c r="Q217" s="24"/>
      <c r="R217" s="24"/>
      <c r="S217" s="2"/>
      <c r="T217" s="2"/>
      <c r="U217" s="2"/>
      <c r="V217" s="24"/>
      <c r="W217" s="24"/>
      <c r="X217" s="24"/>
      <c r="Y217" s="2"/>
      <c r="Z217" s="2"/>
      <c r="AA217" s="2"/>
      <c r="AB217" s="2"/>
      <c r="AC217" s="2"/>
      <c r="AD217" s="2"/>
      <c r="AE217" s="2"/>
      <c r="AF217" s="2"/>
      <c r="AG217" s="2"/>
      <c r="AH217" s="2"/>
      <c r="AI217" s="2"/>
      <c r="AJ217" s="2"/>
      <c r="AK217" s="2"/>
      <c r="AL217" s="2"/>
      <c r="AM217" s="2"/>
      <c r="AN217" s="2"/>
      <c r="AO217" s="2"/>
    </row>
    <row x14ac:dyDescent="0.25" r="218" customHeight="1" ht="18.75">
      <c r="A218" s="93"/>
      <c r="B218" s="99"/>
      <c r="C218" s="99"/>
      <c r="D218" s="99"/>
      <c r="E218" s="99"/>
      <c r="F218" s="100"/>
      <c r="G218" s="24"/>
      <c r="H218" s="24"/>
      <c r="I218" s="8"/>
      <c r="J218" s="24"/>
      <c r="K218" s="2"/>
      <c r="L218" s="24"/>
      <c r="M218" s="24"/>
      <c r="N218" s="24"/>
      <c r="O218" s="24"/>
      <c r="P218" s="8"/>
      <c r="Q218" s="24"/>
      <c r="R218" s="24"/>
      <c r="S218" s="2"/>
      <c r="T218" s="2"/>
      <c r="U218" s="2"/>
      <c r="V218" s="24"/>
      <c r="W218" s="24"/>
      <c r="X218" s="24"/>
      <c r="Y218" s="2"/>
      <c r="Z218" s="2"/>
      <c r="AA218" s="2"/>
      <c r="AB218" s="2"/>
      <c r="AC218" s="2"/>
      <c r="AD218" s="2"/>
      <c r="AE218" s="2"/>
      <c r="AF218" s="2"/>
      <c r="AG218" s="2"/>
      <c r="AH218" s="2"/>
      <c r="AI218" s="2"/>
      <c r="AJ218" s="2"/>
      <c r="AK218" s="2"/>
      <c r="AL218" s="2"/>
      <c r="AM218" s="2"/>
      <c r="AN218" s="2"/>
      <c r="AO218" s="2"/>
    </row>
    <row x14ac:dyDescent="0.25" r="219" customHeight="1" ht="18.75">
      <c r="A219" s="93"/>
      <c r="B219" s="99"/>
      <c r="C219" s="99"/>
      <c r="D219" s="99"/>
      <c r="E219" s="99"/>
      <c r="F219" s="100"/>
      <c r="G219" s="24"/>
      <c r="H219" s="24"/>
      <c r="I219" s="8"/>
      <c r="J219" s="24"/>
      <c r="K219" s="2"/>
      <c r="L219" s="24"/>
      <c r="M219" s="24"/>
      <c r="N219" s="24"/>
      <c r="O219" s="24"/>
      <c r="P219" s="8"/>
      <c r="Q219" s="24"/>
      <c r="R219" s="24"/>
      <c r="S219" s="2"/>
      <c r="T219" s="2"/>
      <c r="U219" s="2"/>
      <c r="V219" s="24"/>
      <c r="W219" s="24"/>
      <c r="X219" s="24"/>
      <c r="Y219" s="2"/>
      <c r="Z219" s="2"/>
      <c r="AA219" s="2"/>
      <c r="AB219" s="2"/>
      <c r="AC219" s="2"/>
      <c r="AD219" s="2"/>
      <c r="AE219" s="2"/>
      <c r="AF219" s="2"/>
      <c r="AG219" s="2"/>
      <c r="AH219" s="2"/>
      <c r="AI219" s="2"/>
      <c r="AJ219" s="2"/>
      <c r="AK219" s="2"/>
      <c r="AL219" s="2"/>
      <c r="AM219" s="2"/>
      <c r="AN219" s="2"/>
      <c r="AO219" s="2"/>
    </row>
    <row x14ac:dyDescent="0.25" r="220" customHeight="1" ht="18.75">
      <c r="A220" s="93"/>
      <c r="B220" s="99"/>
      <c r="C220" s="99"/>
      <c r="D220" s="99"/>
      <c r="E220" s="99"/>
      <c r="F220" s="100"/>
      <c r="G220" s="24"/>
      <c r="H220" s="24"/>
      <c r="I220" s="8"/>
      <c r="J220" s="24"/>
      <c r="K220" s="2"/>
      <c r="L220" s="24"/>
      <c r="M220" s="24"/>
      <c r="N220" s="24"/>
      <c r="O220" s="24"/>
      <c r="P220" s="8"/>
      <c r="Q220" s="24"/>
      <c r="R220" s="24"/>
      <c r="S220" s="2"/>
      <c r="T220" s="2"/>
      <c r="U220" s="2"/>
      <c r="V220" s="24"/>
      <c r="W220" s="24"/>
      <c r="X220" s="24"/>
      <c r="Y220" s="2"/>
      <c r="Z220" s="2"/>
      <c r="AA220" s="2"/>
      <c r="AB220" s="2"/>
      <c r="AC220" s="2"/>
      <c r="AD220" s="2"/>
      <c r="AE220" s="2"/>
      <c r="AF220" s="2"/>
      <c r="AG220" s="2"/>
      <c r="AH220" s="2"/>
      <c r="AI220" s="2"/>
      <c r="AJ220" s="2"/>
      <c r="AK220" s="2"/>
      <c r="AL220" s="2"/>
      <c r="AM220" s="2"/>
      <c r="AN220" s="2"/>
      <c r="AO220" s="2"/>
    </row>
    <row x14ac:dyDescent="0.25" r="221" customHeight="1" ht="18.75">
      <c r="A221" s="93"/>
      <c r="B221" s="99"/>
      <c r="C221" s="99"/>
      <c r="D221" s="99"/>
      <c r="E221" s="99"/>
      <c r="F221" s="100"/>
      <c r="G221" s="24"/>
      <c r="H221" s="24"/>
      <c r="I221" s="8"/>
      <c r="J221" s="24"/>
      <c r="K221" s="2"/>
      <c r="L221" s="24"/>
      <c r="M221" s="24"/>
      <c r="N221" s="24"/>
      <c r="O221" s="24"/>
      <c r="P221" s="8"/>
      <c r="Q221" s="24"/>
      <c r="R221" s="24"/>
      <c r="S221" s="2"/>
      <c r="T221" s="2"/>
      <c r="U221" s="2"/>
      <c r="V221" s="24"/>
      <c r="W221" s="24"/>
      <c r="X221" s="24"/>
      <c r="Y221" s="2"/>
      <c r="Z221" s="2"/>
      <c r="AA221" s="2"/>
      <c r="AB221" s="2"/>
      <c r="AC221" s="2"/>
      <c r="AD221" s="2"/>
      <c r="AE221" s="2"/>
      <c r="AF221" s="2"/>
      <c r="AG221" s="2"/>
      <c r="AH221" s="2"/>
      <c r="AI221" s="2"/>
      <c r="AJ221" s="2"/>
      <c r="AK221" s="2"/>
      <c r="AL221" s="2"/>
      <c r="AM221" s="2"/>
      <c r="AN221" s="2"/>
      <c r="AO221" s="2"/>
    </row>
    <row x14ac:dyDescent="0.25" r="222" customHeight="1" ht="18.75">
      <c r="A222" s="93"/>
      <c r="B222" s="99"/>
      <c r="C222" s="99"/>
      <c r="D222" s="99"/>
      <c r="E222" s="99"/>
      <c r="F222" s="100"/>
      <c r="G222" s="24"/>
      <c r="H222" s="24"/>
      <c r="I222" s="8"/>
      <c r="J222" s="24"/>
      <c r="K222" s="2"/>
      <c r="L222" s="24"/>
      <c r="M222" s="24"/>
      <c r="N222" s="24"/>
      <c r="O222" s="24"/>
      <c r="P222" s="8"/>
      <c r="Q222" s="24"/>
      <c r="R222" s="24"/>
      <c r="S222" s="2"/>
      <c r="T222" s="2"/>
      <c r="U222" s="2"/>
      <c r="V222" s="24"/>
      <c r="W222" s="24"/>
      <c r="X222" s="24"/>
      <c r="Y222" s="2"/>
      <c r="Z222" s="2"/>
      <c r="AA222" s="2"/>
      <c r="AB222" s="2"/>
      <c r="AC222" s="2"/>
      <c r="AD222" s="2"/>
      <c r="AE222" s="2"/>
      <c r="AF222" s="2"/>
      <c r="AG222" s="2"/>
      <c r="AH222" s="2"/>
      <c r="AI222" s="2"/>
      <c r="AJ222" s="2"/>
      <c r="AK222" s="2"/>
      <c r="AL222" s="2"/>
      <c r="AM222" s="2"/>
      <c r="AN222" s="2"/>
      <c r="AO222" s="2"/>
    </row>
    <row x14ac:dyDescent="0.25" r="223" customHeight="1" ht="18.75">
      <c r="A223" s="93"/>
      <c r="B223" s="99"/>
      <c r="C223" s="99"/>
      <c r="D223" s="99"/>
      <c r="E223" s="99"/>
      <c r="F223" s="100"/>
      <c r="G223" s="24"/>
      <c r="H223" s="24"/>
      <c r="I223" s="8"/>
      <c r="J223" s="24"/>
      <c r="K223" s="2"/>
      <c r="L223" s="24"/>
      <c r="M223" s="24"/>
      <c r="N223" s="24"/>
      <c r="O223" s="24"/>
      <c r="P223" s="8"/>
      <c r="Q223" s="24"/>
      <c r="R223" s="24"/>
      <c r="S223" s="2"/>
      <c r="T223" s="2"/>
      <c r="U223" s="2"/>
      <c r="V223" s="24"/>
      <c r="W223" s="24"/>
      <c r="X223" s="24"/>
      <c r="Y223" s="2"/>
      <c r="Z223" s="2"/>
      <c r="AA223" s="2"/>
      <c r="AB223" s="2"/>
      <c r="AC223" s="2"/>
      <c r="AD223" s="2"/>
      <c r="AE223" s="2"/>
      <c r="AF223" s="2"/>
      <c r="AG223" s="2"/>
      <c r="AH223" s="2"/>
      <c r="AI223" s="2"/>
      <c r="AJ223" s="2"/>
      <c r="AK223" s="2"/>
      <c r="AL223" s="2"/>
      <c r="AM223" s="2"/>
      <c r="AN223" s="2"/>
      <c r="AO223" s="2"/>
    </row>
    <row x14ac:dyDescent="0.25" r="224" customHeight="1" ht="18.75">
      <c r="A224" s="93"/>
      <c r="B224" s="99"/>
      <c r="C224" s="99"/>
      <c r="D224" s="99"/>
      <c r="E224" s="99"/>
      <c r="F224" s="100"/>
      <c r="G224" s="24"/>
      <c r="H224" s="24"/>
      <c r="I224" s="8"/>
      <c r="J224" s="24"/>
      <c r="K224" s="2"/>
      <c r="L224" s="24"/>
      <c r="M224" s="24"/>
      <c r="N224" s="24"/>
      <c r="O224" s="24"/>
      <c r="P224" s="8"/>
      <c r="Q224" s="24"/>
      <c r="R224" s="24"/>
      <c r="S224" s="2"/>
      <c r="T224" s="2"/>
      <c r="U224" s="2"/>
      <c r="V224" s="24"/>
      <c r="W224" s="24"/>
      <c r="X224" s="24"/>
      <c r="Y224" s="2"/>
      <c r="Z224" s="2"/>
      <c r="AA224" s="2"/>
      <c r="AB224" s="2"/>
      <c r="AC224" s="2"/>
      <c r="AD224" s="2"/>
      <c r="AE224" s="2"/>
      <c r="AF224" s="2"/>
      <c r="AG224" s="2"/>
      <c r="AH224" s="2"/>
      <c r="AI224" s="2"/>
      <c r="AJ224" s="2"/>
      <c r="AK224" s="2"/>
      <c r="AL224" s="2"/>
      <c r="AM224" s="2"/>
      <c r="AN224" s="2"/>
      <c r="AO224" s="2"/>
    </row>
    <row x14ac:dyDescent="0.25" r="225" customHeight="1" ht="18.75">
      <c r="A225" s="93"/>
      <c r="B225" s="99"/>
      <c r="C225" s="99"/>
      <c r="D225" s="99"/>
      <c r="E225" s="99"/>
      <c r="F225" s="100"/>
      <c r="G225" s="24"/>
      <c r="H225" s="24"/>
      <c r="I225" s="8"/>
      <c r="J225" s="24"/>
      <c r="K225" s="2"/>
      <c r="L225" s="24"/>
      <c r="M225" s="24"/>
      <c r="N225" s="24"/>
      <c r="O225" s="24"/>
      <c r="P225" s="8"/>
      <c r="Q225" s="24"/>
      <c r="R225" s="24"/>
      <c r="S225" s="2"/>
      <c r="T225" s="2"/>
      <c r="U225" s="2"/>
      <c r="V225" s="24"/>
      <c r="W225" s="24"/>
      <c r="X225" s="24"/>
      <c r="Y225" s="2"/>
      <c r="Z225" s="2"/>
      <c r="AA225" s="2"/>
      <c r="AB225" s="2"/>
      <c r="AC225" s="2"/>
      <c r="AD225" s="2"/>
      <c r="AE225" s="2"/>
      <c r="AF225" s="2"/>
      <c r="AG225" s="2"/>
      <c r="AH225" s="2"/>
      <c r="AI225" s="2"/>
      <c r="AJ225" s="2"/>
      <c r="AK225" s="2"/>
      <c r="AL225" s="2"/>
      <c r="AM225" s="2"/>
      <c r="AN225" s="2"/>
      <c r="AO225" s="2"/>
    </row>
    <row x14ac:dyDescent="0.25" r="226" customHeight="1" ht="18.75">
      <c r="A226" s="93"/>
      <c r="B226" s="99"/>
      <c r="C226" s="99"/>
      <c r="D226" s="99"/>
      <c r="E226" s="99"/>
      <c r="F226" s="100"/>
      <c r="G226" s="24"/>
      <c r="H226" s="24"/>
      <c r="I226" s="8"/>
      <c r="J226" s="24"/>
      <c r="K226" s="2"/>
      <c r="L226" s="24"/>
      <c r="M226" s="24"/>
      <c r="N226" s="24"/>
      <c r="O226" s="24"/>
      <c r="P226" s="8"/>
      <c r="Q226" s="24"/>
      <c r="R226" s="24"/>
      <c r="S226" s="2"/>
      <c r="T226" s="2"/>
      <c r="U226" s="2"/>
      <c r="V226" s="24"/>
      <c r="W226" s="24"/>
      <c r="X226" s="24"/>
      <c r="Y226" s="2"/>
      <c r="Z226" s="2"/>
      <c r="AA226" s="2"/>
      <c r="AB226" s="2"/>
      <c r="AC226" s="2"/>
      <c r="AD226" s="2"/>
      <c r="AE226" s="2"/>
      <c r="AF226" s="2"/>
      <c r="AG226" s="2"/>
      <c r="AH226" s="2"/>
      <c r="AI226" s="2"/>
      <c r="AJ226" s="2"/>
      <c r="AK226" s="2"/>
      <c r="AL226" s="2"/>
      <c r="AM226" s="2"/>
      <c r="AN226" s="2"/>
      <c r="AO226" s="2"/>
    </row>
    <row x14ac:dyDescent="0.25" r="227" customHeight="1" ht="18.75">
      <c r="A227" s="93"/>
      <c r="B227" s="99"/>
      <c r="C227" s="99"/>
      <c r="D227" s="99"/>
      <c r="E227" s="99"/>
      <c r="F227" s="100"/>
      <c r="G227" s="24"/>
      <c r="H227" s="24"/>
      <c r="I227" s="8"/>
      <c r="J227" s="24"/>
      <c r="K227" s="2"/>
      <c r="L227" s="24"/>
      <c r="M227" s="24"/>
      <c r="N227" s="24"/>
      <c r="O227" s="24"/>
      <c r="P227" s="8"/>
      <c r="Q227" s="24"/>
      <c r="R227" s="24"/>
      <c r="S227" s="2"/>
      <c r="T227" s="2"/>
      <c r="U227" s="2"/>
      <c r="V227" s="24"/>
      <c r="W227" s="24"/>
      <c r="X227" s="24"/>
      <c r="Y227" s="2"/>
      <c r="Z227" s="2"/>
      <c r="AA227" s="2"/>
      <c r="AB227" s="2"/>
      <c r="AC227" s="2"/>
      <c r="AD227" s="2"/>
      <c r="AE227" s="2"/>
      <c r="AF227" s="2"/>
      <c r="AG227" s="2"/>
      <c r="AH227" s="2"/>
      <c r="AI227" s="2"/>
      <c r="AJ227" s="2"/>
      <c r="AK227" s="2"/>
      <c r="AL227" s="2"/>
      <c r="AM227" s="2"/>
      <c r="AN227" s="2"/>
      <c r="AO227" s="2"/>
    </row>
    <row x14ac:dyDescent="0.25" r="228" customHeight="1" ht="18.75">
      <c r="A228" s="93"/>
      <c r="B228" s="99"/>
      <c r="C228" s="99"/>
      <c r="D228" s="99"/>
      <c r="E228" s="99"/>
      <c r="F228" s="100"/>
      <c r="G228" s="24"/>
      <c r="H228" s="24"/>
      <c r="I228" s="8"/>
      <c r="J228" s="24"/>
      <c r="K228" s="2"/>
      <c r="L228" s="24"/>
      <c r="M228" s="24"/>
      <c r="N228" s="24"/>
      <c r="O228" s="24"/>
      <c r="P228" s="8"/>
      <c r="Q228" s="24"/>
      <c r="R228" s="24"/>
      <c r="S228" s="2"/>
      <c r="T228" s="2"/>
      <c r="U228" s="2"/>
      <c r="V228" s="24"/>
      <c r="W228" s="24"/>
      <c r="X228" s="24"/>
      <c r="Y228" s="2"/>
      <c r="Z228" s="2"/>
      <c r="AA228" s="2"/>
      <c r="AB228" s="2"/>
      <c r="AC228" s="2"/>
      <c r="AD228" s="2"/>
      <c r="AE228" s="2"/>
      <c r="AF228" s="2"/>
      <c r="AG228" s="2"/>
      <c r="AH228" s="2"/>
      <c r="AI228" s="2"/>
      <c r="AJ228" s="2"/>
      <c r="AK228" s="2"/>
      <c r="AL228" s="2"/>
      <c r="AM228" s="2"/>
      <c r="AN228" s="2"/>
      <c r="AO228" s="2"/>
    </row>
    <row x14ac:dyDescent="0.25" r="229" customHeight="1" ht="18.75">
      <c r="A229" s="93"/>
      <c r="B229" s="99"/>
      <c r="C229" s="99"/>
      <c r="D229" s="99"/>
      <c r="E229" s="99"/>
      <c r="F229" s="100"/>
      <c r="G229" s="24"/>
      <c r="H229" s="24"/>
      <c r="I229" s="8"/>
      <c r="J229" s="24"/>
      <c r="K229" s="2"/>
      <c r="L229" s="24"/>
      <c r="M229" s="24"/>
      <c r="N229" s="24"/>
      <c r="O229" s="24"/>
      <c r="P229" s="8"/>
      <c r="Q229" s="24"/>
      <c r="R229" s="24"/>
      <c r="S229" s="2"/>
      <c r="T229" s="2"/>
      <c r="U229" s="2"/>
      <c r="V229" s="24"/>
      <c r="W229" s="24"/>
      <c r="X229" s="24"/>
      <c r="Y229" s="2"/>
      <c r="Z229" s="2"/>
      <c r="AA229" s="2"/>
      <c r="AB229" s="2"/>
      <c r="AC229" s="2"/>
      <c r="AD229" s="2"/>
      <c r="AE229" s="2"/>
      <c r="AF229" s="2"/>
      <c r="AG229" s="2"/>
      <c r="AH229" s="2"/>
      <c r="AI229" s="2"/>
      <c r="AJ229" s="2"/>
      <c r="AK229" s="2"/>
      <c r="AL229" s="2"/>
      <c r="AM229" s="2"/>
      <c r="AN229" s="2"/>
      <c r="AO229" s="2"/>
    </row>
    <row x14ac:dyDescent="0.25" r="230" customHeight="1" ht="18.75">
      <c r="A230" s="93"/>
      <c r="B230" s="99"/>
      <c r="C230" s="99"/>
      <c r="D230" s="99"/>
      <c r="E230" s="99"/>
      <c r="F230" s="100"/>
      <c r="G230" s="24"/>
      <c r="H230" s="24"/>
      <c r="I230" s="8"/>
      <c r="J230" s="24"/>
      <c r="K230" s="2"/>
      <c r="L230" s="24"/>
      <c r="M230" s="24"/>
      <c r="N230" s="24"/>
      <c r="O230" s="24"/>
      <c r="P230" s="8"/>
      <c r="Q230" s="24"/>
      <c r="R230" s="24"/>
      <c r="S230" s="2"/>
      <c r="T230" s="2"/>
      <c r="U230" s="2"/>
      <c r="V230" s="24"/>
      <c r="W230" s="24"/>
      <c r="X230" s="24"/>
      <c r="Y230" s="2"/>
      <c r="Z230" s="2"/>
      <c r="AA230" s="2"/>
      <c r="AB230" s="2"/>
      <c r="AC230" s="2"/>
      <c r="AD230" s="2"/>
      <c r="AE230" s="2"/>
      <c r="AF230" s="2"/>
      <c r="AG230" s="2"/>
      <c r="AH230" s="2"/>
      <c r="AI230" s="2"/>
      <c r="AJ230" s="2"/>
      <c r="AK230" s="2"/>
      <c r="AL230" s="2"/>
      <c r="AM230" s="2"/>
      <c r="AN230" s="2"/>
      <c r="AO230" s="2"/>
    </row>
    <row x14ac:dyDescent="0.25" r="231" customHeight="1" ht="18.75">
      <c r="A231" s="93"/>
      <c r="B231" s="99"/>
      <c r="C231" s="99"/>
      <c r="D231" s="99"/>
      <c r="E231" s="99"/>
      <c r="F231" s="100"/>
      <c r="G231" s="24"/>
      <c r="H231" s="24"/>
      <c r="I231" s="8"/>
      <c r="J231" s="24"/>
      <c r="K231" s="2"/>
      <c r="L231" s="24"/>
      <c r="M231" s="24"/>
      <c r="N231" s="24"/>
      <c r="O231" s="24"/>
      <c r="P231" s="8"/>
      <c r="Q231" s="24"/>
      <c r="R231" s="24"/>
      <c r="S231" s="2"/>
      <c r="T231" s="2"/>
      <c r="U231" s="2"/>
      <c r="V231" s="24"/>
      <c r="W231" s="24"/>
      <c r="X231" s="24"/>
      <c r="Y231" s="2"/>
      <c r="Z231" s="2"/>
      <c r="AA231" s="2"/>
      <c r="AB231" s="2"/>
      <c r="AC231" s="2"/>
      <c r="AD231" s="2"/>
      <c r="AE231" s="2"/>
      <c r="AF231" s="2"/>
      <c r="AG231" s="2"/>
      <c r="AH231" s="2"/>
      <c r="AI231" s="2"/>
      <c r="AJ231" s="2"/>
      <c r="AK231" s="2"/>
      <c r="AL231" s="2"/>
      <c r="AM231" s="2"/>
      <c r="AN231" s="2"/>
      <c r="AO231" s="2"/>
    </row>
    <row x14ac:dyDescent="0.25" r="232" customHeight="1" ht="18.75">
      <c r="A232" s="93"/>
      <c r="B232" s="99"/>
      <c r="C232" s="99"/>
      <c r="D232" s="99"/>
      <c r="E232" s="99"/>
      <c r="F232" s="100"/>
      <c r="G232" s="24"/>
      <c r="H232" s="24"/>
      <c r="I232" s="8"/>
      <c r="J232" s="24"/>
      <c r="K232" s="2"/>
      <c r="L232" s="24"/>
      <c r="M232" s="24"/>
      <c r="N232" s="24"/>
      <c r="O232" s="24"/>
      <c r="P232" s="8"/>
      <c r="Q232" s="24"/>
      <c r="R232" s="24"/>
      <c r="S232" s="2"/>
      <c r="T232" s="2"/>
      <c r="U232" s="2"/>
      <c r="V232" s="24"/>
      <c r="W232" s="24"/>
      <c r="X232" s="24"/>
      <c r="Y232" s="2"/>
      <c r="Z232" s="2"/>
      <c r="AA232" s="2"/>
      <c r="AB232" s="2"/>
      <c r="AC232" s="2"/>
      <c r="AD232" s="2"/>
      <c r="AE232" s="2"/>
      <c r="AF232" s="2"/>
      <c r="AG232" s="2"/>
      <c r="AH232" s="2"/>
      <c r="AI232" s="2"/>
      <c r="AJ232" s="2"/>
      <c r="AK232" s="2"/>
      <c r="AL232" s="2"/>
      <c r="AM232" s="2"/>
      <c r="AN232" s="2"/>
      <c r="AO232" s="2"/>
    </row>
    <row x14ac:dyDescent="0.25" r="233" customHeight="1" ht="18.75">
      <c r="A233" s="93"/>
      <c r="B233" s="99"/>
      <c r="C233" s="99"/>
      <c r="D233" s="99"/>
      <c r="E233" s="99"/>
      <c r="F233" s="100"/>
      <c r="G233" s="24"/>
      <c r="H233" s="24"/>
      <c r="I233" s="8"/>
      <c r="J233" s="24"/>
      <c r="K233" s="2"/>
      <c r="L233" s="24"/>
      <c r="M233" s="24"/>
      <c r="N233" s="24"/>
      <c r="O233" s="24"/>
      <c r="P233" s="8"/>
      <c r="Q233" s="24"/>
      <c r="R233" s="24"/>
      <c r="S233" s="2"/>
      <c r="T233" s="2"/>
      <c r="U233" s="2"/>
      <c r="V233" s="24"/>
      <c r="W233" s="24"/>
      <c r="X233" s="24"/>
      <c r="Y233" s="2"/>
      <c r="Z233" s="2"/>
      <c r="AA233" s="2"/>
      <c r="AB233" s="2"/>
      <c r="AC233" s="2"/>
      <c r="AD233" s="2"/>
      <c r="AE233" s="2"/>
      <c r="AF233" s="2"/>
      <c r="AG233" s="2"/>
      <c r="AH233" s="2"/>
      <c r="AI233" s="2"/>
      <c r="AJ233" s="2"/>
      <c r="AK233" s="2"/>
      <c r="AL233" s="2"/>
      <c r="AM233" s="2"/>
      <c r="AN233" s="2"/>
      <c r="AO233" s="2"/>
    </row>
    <row x14ac:dyDescent="0.25" r="234" customHeight="1" ht="18.75">
      <c r="A234" s="93"/>
      <c r="B234" s="99"/>
      <c r="C234" s="99"/>
      <c r="D234" s="99"/>
      <c r="E234" s="99"/>
      <c r="F234" s="100"/>
      <c r="G234" s="24"/>
      <c r="H234" s="24"/>
      <c r="I234" s="8"/>
      <c r="J234" s="24"/>
      <c r="K234" s="2"/>
      <c r="L234" s="24"/>
      <c r="M234" s="24"/>
      <c r="N234" s="24"/>
      <c r="O234" s="24"/>
      <c r="P234" s="8"/>
      <c r="Q234" s="24"/>
      <c r="R234" s="24"/>
      <c r="S234" s="2"/>
      <c r="T234" s="2"/>
      <c r="U234" s="2"/>
      <c r="V234" s="24"/>
      <c r="W234" s="24"/>
      <c r="X234" s="24"/>
      <c r="Y234" s="2"/>
      <c r="Z234" s="2"/>
      <c r="AA234" s="2"/>
      <c r="AB234" s="2"/>
      <c r="AC234" s="2"/>
      <c r="AD234" s="2"/>
      <c r="AE234" s="2"/>
      <c r="AF234" s="2"/>
      <c r="AG234" s="2"/>
      <c r="AH234" s="2"/>
      <c r="AI234" s="2"/>
      <c r="AJ234" s="2"/>
      <c r="AK234" s="2"/>
      <c r="AL234" s="2"/>
      <c r="AM234" s="2"/>
      <c r="AN234" s="2"/>
      <c r="AO234" s="2"/>
    </row>
    <row x14ac:dyDescent="0.25" r="235" customHeight="1" ht="18.75">
      <c r="A235" s="93"/>
      <c r="B235" s="99"/>
      <c r="C235" s="99"/>
      <c r="D235" s="99"/>
      <c r="E235" s="99"/>
      <c r="F235" s="100"/>
      <c r="G235" s="24"/>
      <c r="H235" s="24"/>
      <c r="I235" s="8"/>
      <c r="J235" s="24"/>
      <c r="K235" s="2"/>
      <c r="L235" s="24"/>
      <c r="M235" s="24"/>
      <c r="N235" s="24"/>
      <c r="O235" s="24"/>
      <c r="P235" s="8"/>
      <c r="Q235" s="24"/>
      <c r="R235" s="24"/>
      <c r="S235" s="2"/>
      <c r="T235" s="2"/>
      <c r="U235" s="2"/>
      <c r="V235" s="24"/>
      <c r="W235" s="24"/>
      <c r="X235" s="24"/>
      <c r="Y235" s="2"/>
      <c r="Z235" s="2"/>
      <c r="AA235" s="2"/>
      <c r="AB235" s="2"/>
      <c r="AC235" s="2"/>
      <c r="AD235" s="2"/>
      <c r="AE235" s="2"/>
      <c r="AF235" s="2"/>
      <c r="AG235" s="2"/>
      <c r="AH235" s="2"/>
      <c r="AI235" s="2"/>
      <c r="AJ235" s="2"/>
      <c r="AK235" s="2"/>
      <c r="AL235" s="2"/>
      <c r="AM235" s="2"/>
      <c r="AN235" s="2"/>
      <c r="AO235" s="2"/>
    </row>
    <row x14ac:dyDescent="0.25" r="236" customHeight="1" ht="18.75">
      <c r="A236" s="93"/>
      <c r="B236" s="99"/>
      <c r="C236" s="99"/>
      <c r="D236" s="99"/>
      <c r="E236" s="99"/>
      <c r="F236" s="100"/>
      <c r="G236" s="24"/>
      <c r="H236" s="24"/>
      <c r="I236" s="8"/>
      <c r="J236" s="24"/>
      <c r="K236" s="2"/>
      <c r="L236" s="24"/>
      <c r="M236" s="24"/>
      <c r="N236" s="24"/>
      <c r="O236" s="24"/>
      <c r="P236" s="8"/>
      <c r="Q236" s="24"/>
      <c r="R236" s="24"/>
      <c r="S236" s="2"/>
      <c r="T236" s="2"/>
      <c r="U236" s="2"/>
      <c r="V236" s="24"/>
      <c r="W236" s="24"/>
      <c r="X236" s="24"/>
      <c r="Y236" s="2"/>
      <c r="Z236" s="2"/>
      <c r="AA236" s="2"/>
      <c r="AB236" s="2"/>
      <c r="AC236" s="2"/>
      <c r="AD236" s="2"/>
      <c r="AE236" s="2"/>
      <c r="AF236" s="2"/>
      <c r="AG236" s="2"/>
      <c r="AH236" s="2"/>
      <c r="AI236" s="2"/>
      <c r="AJ236" s="2"/>
      <c r="AK236" s="2"/>
      <c r="AL236" s="2"/>
      <c r="AM236" s="2"/>
      <c r="AN236" s="2"/>
      <c r="AO236" s="2"/>
    </row>
    <row x14ac:dyDescent="0.25" r="237" customHeight="1" ht="18.75">
      <c r="A237" s="93"/>
      <c r="B237" s="99"/>
      <c r="C237" s="99"/>
      <c r="D237" s="99"/>
      <c r="E237" s="99"/>
      <c r="F237" s="100"/>
      <c r="G237" s="24"/>
      <c r="H237" s="24"/>
      <c r="I237" s="8"/>
      <c r="J237" s="24"/>
      <c r="K237" s="2"/>
      <c r="L237" s="24"/>
      <c r="M237" s="24"/>
      <c r="N237" s="24"/>
      <c r="O237" s="24"/>
      <c r="P237" s="8"/>
      <c r="Q237" s="24"/>
      <c r="R237" s="24"/>
      <c r="S237" s="2"/>
      <c r="T237" s="2"/>
      <c r="U237" s="2"/>
      <c r="V237" s="24"/>
      <c r="W237" s="24"/>
      <c r="X237" s="24"/>
      <c r="Y237" s="2"/>
      <c r="Z237" s="2"/>
      <c r="AA237" s="2"/>
      <c r="AB237" s="2"/>
      <c r="AC237" s="2"/>
      <c r="AD237" s="2"/>
      <c r="AE237" s="2"/>
      <c r="AF237" s="2"/>
      <c r="AG237" s="2"/>
      <c r="AH237" s="2"/>
      <c r="AI237" s="2"/>
      <c r="AJ237" s="2"/>
      <c r="AK237" s="2"/>
      <c r="AL237" s="2"/>
      <c r="AM237" s="2"/>
      <c r="AN237" s="2"/>
      <c r="AO237" s="2"/>
    </row>
    <row x14ac:dyDescent="0.25" r="238" customHeight="1" ht="18.75">
      <c r="A238" s="93"/>
      <c r="B238" s="99"/>
      <c r="C238" s="99"/>
      <c r="D238" s="99"/>
      <c r="E238" s="99"/>
      <c r="F238" s="100"/>
      <c r="G238" s="24"/>
      <c r="H238" s="24"/>
      <c r="I238" s="8"/>
      <c r="J238" s="24"/>
      <c r="K238" s="2"/>
      <c r="L238" s="24"/>
      <c r="M238" s="24"/>
      <c r="N238" s="24"/>
      <c r="O238" s="24"/>
      <c r="P238" s="8"/>
      <c r="Q238" s="24"/>
      <c r="R238" s="24"/>
      <c r="S238" s="2"/>
      <c r="T238" s="2"/>
      <c r="U238" s="2"/>
      <c r="V238" s="24"/>
      <c r="W238" s="24"/>
      <c r="X238" s="24"/>
      <c r="Y238" s="2"/>
      <c r="Z238" s="2"/>
      <c r="AA238" s="2"/>
      <c r="AB238" s="2"/>
      <c r="AC238" s="2"/>
      <c r="AD238" s="2"/>
      <c r="AE238" s="2"/>
      <c r="AF238" s="2"/>
      <c r="AG238" s="2"/>
      <c r="AH238" s="2"/>
      <c r="AI238" s="2"/>
      <c r="AJ238" s="2"/>
      <c r="AK238" s="2"/>
      <c r="AL238" s="2"/>
      <c r="AM238" s="2"/>
      <c r="AN238" s="2"/>
      <c r="AO238" s="2"/>
    </row>
    <row x14ac:dyDescent="0.25" r="239" customHeight="1" ht="18.75">
      <c r="A239" s="93"/>
      <c r="B239" s="99"/>
      <c r="C239" s="99"/>
      <c r="D239" s="99"/>
      <c r="E239" s="99"/>
      <c r="F239" s="100"/>
      <c r="G239" s="24"/>
      <c r="H239" s="24"/>
      <c r="I239" s="8"/>
      <c r="J239" s="24"/>
      <c r="K239" s="2"/>
      <c r="L239" s="24"/>
      <c r="M239" s="24"/>
      <c r="N239" s="24"/>
      <c r="O239" s="24"/>
      <c r="P239" s="8"/>
      <c r="Q239" s="24"/>
      <c r="R239" s="24"/>
      <c r="S239" s="2"/>
      <c r="T239" s="2"/>
      <c r="U239" s="2"/>
      <c r="V239" s="24"/>
      <c r="W239" s="24"/>
      <c r="X239" s="24"/>
      <c r="Y239" s="2"/>
      <c r="Z239" s="2"/>
      <c r="AA239" s="2"/>
      <c r="AB239" s="2"/>
      <c r="AC239" s="2"/>
      <c r="AD239" s="2"/>
      <c r="AE239" s="2"/>
      <c r="AF239" s="2"/>
      <c r="AG239" s="2"/>
      <c r="AH239" s="2"/>
      <c r="AI239" s="2"/>
      <c r="AJ239" s="2"/>
      <c r="AK239" s="2"/>
      <c r="AL239" s="2"/>
      <c r="AM239" s="2"/>
      <c r="AN239" s="2"/>
      <c r="AO239" s="2"/>
    </row>
    <row x14ac:dyDescent="0.25" r="240" customHeight="1" ht="18.75">
      <c r="A240" s="93"/>
      <c r="B240" s="99"/>
      <c r="C240" s="99"/>
      <c r="D240" s="99"/>
      <c r="E240" s="99"/>
      <c r="F240" s="100"/>
      <c r="G240" s="24"/>
      <c r="H240" s="24"/>
      <c r="I240" s="8"/>
      <c r="J240" s="24"/>
      <c r="K240" s="2"/>
      <c r="L240" s="24"/>
      <c r="M240" s="24"/>
      <c r="N240" s="24"/>
      <c r="O240" s="24"/>
      <c r="P240" s="8"/>
      <c r="Q240" s="24"/>
      <c r="R240" s="24"/>
      <c r="S240" s="2"/>
      <c r="T240" s="2"/>
      <c r="U240" s="2"/>
      <c r="V240" s="24"/>
      <c r="W240" s="24"/>
      <c r="X240" s="24"/>
      <c r="Y240" s="2"/>
      <c r="Z240" s="2"/>
      <c r="AA240" s="2"/>
      <c r="AB240" s="2"/>
      <c r="AC240" s="2"/>
      <c r="AD240" s="2"/>
      <c r="AE240" s="2"/>
      <c r="AF240" s="2"/>
      <c r="AG240" s="2"/>
      <c r="AH240" s="2"/>
      <c r="AI240" s="2"/>
      <c r="AJ240" s="2"/>
      <c r="AK240" s="2"/>
      <c r="AL240" s="2"/>
      <c r="AM240" s="2"/>
      <c r="AN240" s="2"/>
      <c r="AO240" s="2"/>
    </row>
    <row x14ac:dyDescent="0.25" r="241" customHeight="1" ht="18.75">
      <c r="A241" s="93"/>
      <c r="B241" s="99"/>
      <c r="C241" s="99"/>
      <c r="D241" s="99"/>
      <c r="E241" s="99"/>
      <c r="F241" s="100"/>
      <c r="G241" s="24"/>
      <c r="H241" s="24"/>
      <c r="I241" s="8"/>
      <c r="J241" s="24"/>
      <c r="K241" s="2"/>
      <c r="L241" s="24"/>
      <c r="M241" s="24"/>
      <c r="N241" s="24"/>
      <c r="O241" s="24"/>
      <c r="P241" s="8"/>
      <c r="Q241" s="24"/>
      <c r="R241" s="24"/>
      <c r="S241" s="2"/>
      <c r="T241" s="2"/>
      <c r="U241" s="2"/>
      <c r="V241" s="24"/>
      <c r="W241" s="24"/>
      <c r="X241" s="24"/>
      <c r="Y241" s="2"/>
      <c r="Z241" s="2"/>
      <c r="AA241" s="2"/>
      <c r="AB241" s="2"/>
      <c r="AC241" s="2"/>
      <c r="AD241" s="2"/>
      <c r="AE241" s="2"/>
      <c r="AF241" s="2"/>
      <c r="AG241" s="2"/>
      <c r="AH241" s="2"/>
      <c r="AI241" s="2"/>
      <c r="AJ241" s="2"/>
      <c r="AK241" s="2"/>
      <c r="AL241" s="2"/>
      <c r="AM241" s="2"/>
      <c r="AN241" s="2"/>
      <c r="AO241" s="2"/>
    </row>
    <row x14ac:dyDescent="0.25" r="242" customHeight="1" ht="18.75">
      <c r="A242" s="93"/>
      <c r="B242" s="99"/>
      <c r="C242" s="99"/>
      <c r="D242" s="99"/>
      <c r="E242" s="99"/>
      <c r="F242" s="100"/>
      <c r="G242" s="24"/>
      <c r="H242" s="24"/>
      <c r="I242" s="8"/>
      <c r="J242" s="24"/>
      <c r="K242" s="2"/>
      <c r="L242" s="24"/>
      <c r="M242" s="24"/>
      <c r="N242" s="24"/>
      <c r="O242" s="24"/>
      <c r="P242" s="8"/>
      <c r="Q242" s="24"/>
      <c r="R242" s="24"/>
      <c r="S242" s="2"/>
      <c r="T242" s="2"/>
      <c r="U242" s="2"/>
      <c r="V242" s="24"/>
      <c r="W242" s="24"/>
      <c r="X242" s="24"/>
      <c r="Y242" s="2"/>
      <c r="Z242" s="2"/>
      <c r="AA242" s="2"/>
      <c r="AB242" s="2"/>
      <c r="AC242" s="2"/>
      <c r="AD242" s="2"/>
      <c r="AE242" s="2"/>
      <c r="AF242" s="2"/>
      <c r="AG242" s="2"/>
      <c r="AH242" s="2"/>
      <c r="AI242" s="2"/>
      <c r="AJ242" s="2"/>
      <c r="AK242" s="2"/>
      <c r="AL242" s="2"/>
      <c r="AM242" s="2"/>
      <c r="AN242" s="2"/>
      <c r="AO242" s="2"/>
    </row>
    <row x14ac:dyDescent="0.25" r="243" customHeight="1" ht="18.75">
      <c r="A243" s="93"/>
      <c r="B243" s="99"/>
      <c r="C243" s="99"/>
      <c r="D243" s="99"/>
      <c r="E243" s="99"/>
      <c r="F243" s="100"/>
      <c r="G243" s="24"/>
      <c r="H243" s="24"/>
      <c r="I243" s="8"/>
      <c r="J243" s="24"/>
      <c r="K243" s="2"/>
      <c r="L243" s="24"/>
      <c r="M243" s="24"/>
      <c r="N243" s="24"/>
      <c r="O243" s="24"/>
      <c r="P243" s="8"/>
      <c r="Q243" s="24"/>
      <c r="R243" s="24"/>
      <c r="S243" s="2"/>
      <c r="T243" s="2"/>
      <c r="U243" s="2"/>
      <c r="V243" s="24"/>
      <c r="W243" s="24"/>
      <c r="X243" s="24"/>
      <c r="Y243" s="2"/>
      <c r="Z243" s="2"/>
      <c r="AA243" s="2"/>
      <c r="AB243" s="2"/>
      <c r="AC243" s="2"/>
      <c r="AD243" s="2"/>
      <c r="AE243" s="2"/>
      <c r="AF243" s="2"/>
      <c r="AG243" s="2"/>
      <c r="AH243" s="2"/>
      <c r="AI243" s="2"/>
      <c r="AJ243" s="2"/>
      <c r="AK243" s="2"/>
      <c r="AL243" s="2"/>
      <c r="AM243" s="2"/>
      <c r="AN243" s="2"/>
      <c r="AO243" s="2"/>
    </row>
    <row x14ac:dyDescent="0.25" r="244" customHeight="1" ht="18.75">
      <c r="A244" s="93"/>
      <c r="B244" s="99"/>
      <c r="C244" s="99"/>
      <c r="D244" s="99"/>
      <c r="E244" s="99"/>
      <c r="F244" s="100"/>
      <c r="G244" s="24"/>
      <c r="H244" s="24"/>
      <c r="I244" s="8"/>
      <c r="J244" s="24"/>
      <c r="K244" s="2"/>
      <c r="L244" s="24"/>
      <c r="M244" s="24"/>
      <c r="N244" s="24"/>
      <c r="O244" s="24"/>
      <c r="P244" s="8"/>
      <c r="Q244" s="24"/>
      <c r="R244" s="24"/>
      <c r="S244" s="2"/>
      <c r="T244" s="2"/>
      <c r="U244" s="2"/>
      <c r="V244" s="24"/>
      <c r="W244" s="24"/>
      <c r="X244" s="24"/>
      <c r="Y244" s="2"/>
      <c r="Z244" s="2"/>
      <c r="AA244" s="2"/>
      <c r="AB244" s="2"/>
      <c r="AC244" s="2"/>
      <c r="AD244" s="2"/>
      <c r="AE244" s="2"/>
      <c r="AF244" s="2"/>
      <c r="AG244" s="2"/>
      <c r="AH244" s="2"/>
      <c r="AI244" s="2"/>
      <c r="AJ244" s="2"/>
      <c r="AK244" s="2"/>
      <c r="AL244" s="2"/>
      <c r="AM244" s="2"/>
      <c r="AN244" s="2"/>
      <c r="AO244" s="2"/>
    </row>
    <row x14ac:dyDescent="0.25" r="245" customHeight="1" ht="18.75">
      <c r="A245" s="93"/>
      <c r="B245" s="99"/>
      <c r="C245" s="99"/>
      <c r="D245" s="99"/>
      <c r="E245" s="99"/>
      <c r="F245" s="100"/>
      <c r="G245" s="24"/>
      <c r="H245" s="24"/>
      <c r="I245" s="8"/>
      <c r="J245" s="24"/>
      <c r="K245" s="2"/>
      <c r="L245" s="24"/>
      <c r="M245" s="24"/>
      <c r="N245" s="24"/>
      <c r="O245" s="24"/>
      <c r="P245" s="8"/>
      <c r="Q245" s="24"/>
      <c r="R245" s="24"/>
      <c r="S245" s="2"/>
      <c r="T245" s="2"/>
      <c r="U245" s="2"/>
      <c r="V245" s="24"/>
      <c r="W245" s="24"/>
      <c r="X245" s="24"/>
      <c r="Y245" s="2"/>
      <c r="Z245" s="2"/>
      <c r="AA245" s="2"/>
      <c r="AB245" s="2"/>
      <c r="AC245" s="2"/>
      <c r="AD245" s="2"/>
      <c r="AE245" s="2"/>
      <c r="AF245" s="2"/>
      <c r="AG245" s="2"/>
      <c r="AH245" s="2"/>
      <c r="AI245" s="2"/>
      <c r="AJ245" s="2"/>
      <c r="AK245" s="2"/>
      <c r="AL245" s="2"/>
      <c r="AM245" s="2"/>
      <c r="AN245" s="2"/>
      <c r="AO245" s="2"/>
    </row>
    <row x14ac:dyDescent="0.25" r="246" customHeight="1" ht="18.75">
      <c r="A246" s="93"/>
      <c r="B246" s="99"/>
      <c r="C246" s="99"/>
      <c r="D246" s="99"/>
      <c r="E246" s="99"/>
      <c r="F246" s="100"/>
      <c r="G246" s="24"/>
      <c r="H246" s="24"/>
      <c r="I246" s="8"/>
      <c r="J246" s="24"/>
      <c r="K246" s="2"/>
      <c r="L246" s="24"/>
      <c r="M246" s="24"/>
      <c r="N246" s="24"/>
      <c r="O246" s="24"/>
      <c r="P246" s="8"/>
      <c r="Q246" s="24"/>
      <c r="R246" s="24"/>
      <c r="S246" s="2"/>
      <c r="T246" s="2"/>
      <c r="U246" s="2"/>
      <c r="V246" s="24"/>
      <c r="W246" s="24"/>
      <c r="X246" s="24"/>
      <c r="Y246" s="2"/>
      <c r="Z246" s="2"/>
      <c r="AA246" s="2"/>
      <c r="AB246" s="2"/>
      <c r="AC246" s="2"/>
      <c r="AD246" s="2"/>
      <c r="AE246" s="2"/>
      <c r="AF246" s="2"/>
      <c r="AG246" s="2"/>
      <c r="AH246" s="2"/>
      <c r="AI246" s="2"/>
      <c r="AJ246" s="2"/>
      <c r="AK246" s="2"/>
      <c r="AL246" s="2"/>
      <c r="AM246" s="2"/>
      <c r="AN246" s="2"/>
      <c r="AO246" s="2"/>
    </row>
    <row x14ac:dyDescent="0.25" r="247" customHeight="1" ht="18.75">
      <c r="A247" s="93"/>
      <c r="B247" s="99"/>
      <c r="C247" s="99"/>
      <c r="D247" s="99"/>
      <c r="E247" s="99"/>
      <c r="F247" s="100"/>
      <c r="G247" s="24"/>
      <c r="H247" s="24"/>
      <c r="I247" s="8"/>
      <c r="J247" s="24"/>
      <c r="K247" s="2"/>
      <c r="L247" s="24"/>
      <c r="M247" s="24"/>
      <c r="N247" s="24"/>
      <c r="O247" s="24"/>
      <c r="P247" s="8"/>
      <c r="Q247" s="24"/>
      <c r="R247" s="24"/>
      <c r="S247" s="2"/>
      <c r="T247" s="2"/>
      <c r="U247" s="2"/>
      <c r="V247" s="24"/>
      <c r="W247" s="24"/>
      <c r="X247" s="24"/>
      <c r="Y247" s="2"/>
      <c r="Z247" s="2"/>
      <c r="AA247" s="2"/>
      <c r="AB247" s="2"/>
      <c r="AC247" s="2"/>
      <c r="AD247" s="2"/>
      <c r="AE247" s="2"/>
      <c r="AF247" s="2"/>
      <c r="AG247" s="2"/>
      <c r="AH247" s="2"/>
      <c r="AI247" s="2"/>
      <c r="AJ247" s="2"/>
      <c r="AK247" s="2"/>
      <c r="AL247" s="2"/>
      <c r="AM247" s="2"/>
      <c r="AN247" s="2"/>
      <c r="AO247" s="2"/>
    </row>
    <row x14ac:dyDescent="0.25" r="248" customHeight="1" ht="18.75">
      <c r="A248" s="93"/>
      <c r="B248" s="99"/>
      <c r="C248" s="99"/>
      <c r="D248" s="99"/>
      <c r="E248" s="99"/>
      <c r="F248" s="100"/>
      <c r="G248" s="24"/>
      <c r="H248" s="24"/>
      <c r="I248" s="8"/>
      <c r="J248" s="24"/>
      <c r="K248" s="2"/>
      <c r="L248" s="24"/>
      <c r="M248" s="24"/>
      <c r="N248" s="24"/>
      <c r="O248" s="24"/>
      <c r="P248" s="8"/>
      <c r="Q248" s="24"/>
      <c r="R248" s="24"/>
      <c r="S248" s="2"/>
      <c r="T248" s="2"/>
      <c r="U248" s="2"/>
      <c r="V248" s="24"/>
      <c r="W248" s="24"/>
      <c r="X248" s="24"/>
      <c r="Y248" s="2"/>
      <c r="Z248" s="2"/>
      <c r="AA248" s="2"/>
      <c r="AB248" s="2"/>
      <c r="AC248" s="2"/>
      <c r="AD248" s="2"/>
      <c r="AE248" s="2"/>
      <c r="AF248" s="2"/>
      <c r="AG248" s="2"/>
      <c r="AH248" s="2"/>
      <c r="AI248" s="2"/>
      <c r="AJ248" s="2"/>
      <c r="AK248" s="2"/>
      <c r="AL248" s="2"/>
      <c r="AM248" s="2"/>
      <c r="AN248" s="2"/>
      <c r="AO248" s="2"/>
    </row>
    <row x14ac:dyDescent="0.25" r="249" customHeight="1" ht="18.75">
      <c r="A249" s="93"/>
      <c r="B249" s="99"/>
      <c r="C249" s="99"/>
      <c r="D249" s="99"/>
      <c r="E249" s="99"/>
      <c r="F249" s="100"/>
      <c r="G249" s="24"/>
      <c r="H249" s="24"/>
      <c r="I249" s="8"/>
      <c r="J249" s="24"/>
      <c r="K249" s="2"/>
      <c r="L249" s="24"/>
      <c r="M249" s="24"/>
      <c r="N249" s="24"/>
      <c r="O249" s="24"/>
      <c r="P249" s="8"/>
      <c r="Q249" s="24"/>
      <c r="R249" s="24"/>
      <c r="S249" s="2"/>
      <c r="T249" s="2"/>
      <c r="U249" s="2"/>
      <c r="V249" s="24"/>
      <c r="W249" s="24"/>
      <c r="X249" s="24"/>
      <c r="Y249" s="2"/>
      <c r="Z249" s="2"/>
      <c r="AA249" s="2"/>
      <c r="AB249" s="2"/>
      <c r="AC249" s="2"/>
      <c r="AD249" s="2"/>
      <c r="AE249" s="2"/>
      <c r="AF249" s="2"/>
      <c r="AG249" s="2"/>
      <c r="AH249" s="2"/>
      <c r="AI249" s="2"/>
      <c r="AJ249" s="2"/>
      <c r="AK249" s="2"/>
      <c r="AL249" s="2"/>
      <c r="AM249" s="2"/>
      <c r="AN249" s="2"/>
      <c r="AO249" s="2"/>
    </row>
    <row x14ac:dyDescent="0.25" r="250" customHeight="1" ht="18.75">
      <c r="A250" s="93"/>
      <c r="B250" s="99"/>
      <c r="C250" s="99"/>
      <c r="D250" s="99"/>
      <c r="E250" s="99"/>
      <c r="F250" s="100"/>
      <c r="G250" s="24"/>
      <c r="H250" s="24"/>
      <c r="I250" s="8"/>
      <c r="J250" s="24"/>
      <c r="K250" s="2"/>
      <c r="L250" s="24"/>
      <c r="M250" s="24"/>
      <c r="N250" s="24"/>
      <c r="O250" s="24"/>
      <c r="P250" s="8"/>
      <c r="Q250" s="24"/>
      <c r="R250" s="24"/>
      <c r="S250" s="2"/>
      <c r="T250" s="2"/>
      <c r="U250" s="2"/>
      <c r="V250" s="24"/>
      <c r="W250" s="24"/>
      <c r="X250" s="24"/>
      <c r="Y250" s="2"/>
      <c r="Z250" s="2"/>
      <c r="AA250" s="2"/>
      <c r="AB250" s="2"/>
      <c r="AC250" s="2"/>
      <c r="AD250" s="2"/>
      <c r="AE250" s="2"/>
      <c r="AF250" s="2"/>
      <c r="AG250" s="2"/>
      <c r="AH250" s="2"/>
      <c r="AI250" s="2"/>
      <c r="AJ250" s="2"/>
      <c r="AK250" s="2"/>
      <c r="AL250" s="2"/>
      <c r="AM250" s="2"/>
      <c r="AN250" s="2"/>
      <c r="AO250" s="2"/>
    </row>
    <row x14ac:dyDescent="0.25" r="251" customHeight="1" ht="18.75">
      <c r="A251" s="93"/>
      <c r="B251" s="99"/>
      <c r="C251" s="99"/>
      <c r="D251" s="99"/>
      <c r="E251" s="99"/>
      <c r="F251" s="100"/>
      <c r="G251" s="24"/>
      <c r="H251" s="24"/>
      <c r="I251" s="8"/>
      <c r="J251" s="24"/>
      <c r="K251" s="2"/>
      <c r="L251" s="24"/>
      <c r="M251" s="24"/>
      <c r="N251" s="24"/>
      <c r="O251" s="24"/>
      <c r="P251" s="8"/>
      <c r="Q251" s="24"/>
      <c r="R251" s="24"/>
      <c r="S251" s="2"/>
      <c r="T251" s="2"/>
      <c r="U251" s="2"/>
      <c r="V251" s="24"/>
      <c r="W251" s="24"/>
      <c r="X251" s="24"/>
      <c r="Y251" s="2"/>
      <c r="Z251" s="2"/>
      <c r="AA251" s="2"/>
      <c r="AB251" s="2"/>
      <c r="AC251" s="2"/>
      <c r="AD251" s="2"/>
      <c r="AE251" s="2"/>
      <c r="AF251" s="2"/>
      <c r="AG251" s="2"/>
      <c r="AH251" s="2"/>
      <c r="AI251" s="2"/>
      <c r="AJ251" s="2"/>
      <c r="AK251" s="2"/>
      <c r="AL251" s="2"/>
      <c r="AM251" s="2"/>
      <c r="AN251" s="2"/>
      <c r="AO251" s="2"/>
    </row>
    <row x14ac:dyDescent="0.25" r="252" customHeight="1" ht="18.75">
      <c r="A252" s="93"/>
      <c r="B252" s="99"/>
      <c r="C252" s="99"/>
      <c r="D252" s="99"/>
      <c r="E252" s="99"/>
      <c r="F252" s="100"/>
      <c r="G252" s="24"/>
      <c r="H252" s="24"/>
      <c r="I252" s="8"/>
      <c r="J252" s="24"/>
      <c r="K252" s="2"/>
      <c r="L252" s="24"/>
      <c r="M252" s="24"/>
      <c r="N252" s="24"/>
      <c r="O252" s="24"/>
      <c r="P252" s="8"/>
      <c r="Q252" s="24"/>
      <c r="R252" s="24"/>
      <c r="S252" s="2"/>
      <c r="T252" s="2"/>
      <c r="U252" s="2"/>
      <c r="V252" s="24"/>
      <c r="W252" s="24"/>
      <c r="X252" s="24"/>
      <c r="Y252" s="2"/>
      <c r="Z252" s="2"/>
      <c r="AA252" s="2"/>
      <c r="AB252" s="2"/>
      <c r="AC252" s="2"/>
      <c r="AD252" s="2"/>
      <c r="AE252" s="2"/>
      <c r="AF252" s="2"/>
      <c r="AG252" s="2"/>
      <c r="AH252" s="2"/>
      <c r="AI252" s="2"/>
      <c r="AJ252" s="2"/>
      <c r="AK252" s="2"/>
      <c r="AL252" s="2"/>
      <c r="AM252" s="2"/>
      <c r="AN252" s="2"/>
      <c r="AO252" s="2"/>
    </row>
    <row x14ac:dyDescent="0.25" r="253" customHeight="1" ht="18.75">
      <c r="A253" s="93"/>
      <c r="B253" s="99"/>
      <c r="C253" s="99"/>
      <c r="D253" s="99"/>
      <c r="E253" s="99"/>
      <c r="F253" s="100"/>
      <c r="G253" s="24"/>
      <c r="H253" s="24"/>
      <c r="I253" s="8"/>
      <c r="J253" s="24"/>
      <c r="K253" s="2"/>
      <c r="L253" s="24"/>
      <c r="M253" s="24"/>
      <c r="N253" s="24"/>
      <c r="O253" s="24"/>
      <c r="P253" s="8"/>
      <c r="Q253" s="24"/>
      <c r="R253" s="24"/>
      <c r="S253" s="2"/>
      <c r="T253" s="2"/>
      <c r="U253" s="2"/>
      <c r="V253" s="24"/>
      <c r="W253" s="24"/>
      <c r="X253" s="24"/>
      <c r="Y253" s="2"/>
      <c r="Z253" s="2"/>
      <c r="AA253" s="2"/>
      <c r="AB253" s="2"/>
      <c r="AC253" s="2"/>
      <c r="AD253" s="2"/>
      <c r="AE253" s="2"/>
      <c r="AF253" s="2"/>
      <c r="AG253" s="2"/>
      <c r="AH253" s="2"/>
      <c r="AI253" s="2"/>
      <c r="AJ253" s="2"/>
      <c r="AK253" s="2"/>
      <c r="AL253" s="2"/>
      <c r="AM253" s="2"/>
      <c r="AN253" s="2"/>
      <c r="AO253" s="2"/>
    </row>
    <row x14ac:dyDescent="0.25" r="254" customHeight="1" ht="18.75">
      <c r="A254" s="93"/>
      <c r="B254" s="99"/>
      <c r="C254" s="99"/>
      <c r="D254" s="99"/>
      <c r="E254" s="99"/>
      <c r="F254" s="100"/>
      <c r="G254" s="24"/>
      <c r="H254" s="24"/>
      <c r="I254" s="8"/>
      <c r="J254" s="24"/>
      <c r="K254" s="2"/>
      <c r="L254" s="24"/>
      <c r="M254" s="24"/>
      <c r="N254" s="24"/>
      <c r="O254" s="24"/>
      <c r="P254" s="8"/>
      <c r="Q254" s="24"/>
      <c r="R254" s="24"/>
      <c r="S254" s="2"/>
      <c r="T254" s="2"/>
      <c r="U254" s="2"/>
      <c r="V254" s="24"/>
      <c r="W254" s="24"/>
      <c r="X254" s="24"/>
      <c r="Y254" s="2"/>
      <c r="Z254" s="2"/>
      <c r="AA254" s="2"/>
      <c r="AB254" s="2"/>
      <c r="AC254" s="2"/>
      <c r="AD254" s="2"/>
      <c r="AE254" s="2"/>
      <c r="AF254" s="2"/>
      <c r="AG254" s="2"/>
      <c r="AH254" s="2"/>
      <c r="AI254" s="2"/>
      <c r="AJ254" s="2"/>
      <c r="AK254" s="2"/>
      <c r="AL254" s="2"/>
      <c r="AM254" s="2"/>
      <c r="AN254" s="2"/>
      <c r="AO254" s="2"/>
    </row>
    <row x14ac:dyDescent="0.25" r="255" customHeight="1" ht="18.75">
      <c r="A255" s="93"/>
      <c r="B255" s="99"/>
      <c r="C255" s="99"/>
      <c r="D255" s="99"/>
      <c r="E255" s="99"/>
      <c r="F255" s="100"/>
      <c r="G255" s="24"/>
      <c r="H255" s="24"/>
      <c r="I255" s="8"/>
      <c r="J255" s="24"/>
      <c r="K255" s="2"/>
      <c r="L255" s="24"/>
      <c r="M255" s="24"/>
      <c r="N255" s="24"/>
      <c r="O255" s="24"/>
      <c r="P255" s="8"/>
      <c r="Q255" s="24"/>
      <c r="R255" s="24"/>
      <c r="S255" s="2"/>
      <c r="T255" s="2"/>
      <c r="U255" s="2"/>
      <c r="V255" s="24"/>
      <c r="W255" s="24"/>
      <c r="X255" s="24"/>
      <c r="Y255" s="2"/>
      <c r="Z255" s="2"/>
      <c r="AA255" s="2"/>
      <c r="AB255" s="2"/>
      <c r="AC255" s="2"/>
      <c r="AD255" s="2"/>
      <c r="AE255" s="2"/>
      <c r="AF255" s="2"/>
      <c r="AG255" s="2"/>
      <c r="AH255" s="2"/>
      <c r="AI255" s="2"/>
      <c r="AJ255" s="2"/>
      <c r="AK255" s="2"/>
      <c r="AL255" s="2"/>
      <c r="AM255" s="2"/>
      <c r="AN255" s="2"/>
      <c r="AO255" s="2"/>
    </row>
    <row x14ac:dyDescent="0.25" r="256" customHeight="1" ht="18.75">
      <c r="A256" s="93"/>
      <c r="B256" s="99"/>
      <c r="C256" s="99"/>
      <c r="D256" s="99"/>
      <c r="E256" s="99"/>
      <c r="F256" s="100"/>
      <c r="G256" s="24"/>
      <c r="H256" s="24"/>
      <c r="I256" s="8"/>
      <c r="J256" s="24"/>
      <c r="K256" s="2"/>
      <c r="L256" s="24"/>
      <c r="M256" s="24"/>
      <c r="N256" s="24"/>
      <c r="O256" s="24"/>
      <c r="P256" s="8"/>
      <c r="Q256" s="24"/>
      <c r="R256" s="24"/>
      <c r="S256" s="2"/>
      <c r="T256" s="2"/>
      <c r="U256" s="2"/>
      <c r="V256" s="24"/>
      <c r="W256" s="24"/>
      <c r="X256" s="24"/>
      <c r="Y256" s="2"/>
      <c r="Z256" s="2"/>
      <c r="AA256" s="2"/>
      <c r="AB256" s="2"/>
      <c r="AC256" s="2"/>
      <c r="AD256" s="2"/>
      <c r="AE256" s="2"/>
      <c r="AF256" s="2"/>
      <c r="AG256" s="2"/>
      <c r="AH256" s="2"/>
      <c r="AI256" s="2"/>
      <c r="AJ256" s="2"/>
      <c r="AK256" s="2"/>
      <c r="AL256" s="2"/>
      <c r="AM256" s="2"/>
      <c r="AN256" s="2"/>
      <c r="AO256" s="2"/>
    </row>
    <row x14ac:dyDescent="0.25" r="257" customHeight="1" ht="18.75">
      <c r="A257" s="93"/>
      <c r="B257" s="99"/>
      <c r="C257" s="99"/>
      <c r="D257" s="99"/>
      <c r="E257" s="99"/>
      <c r="F257" s="100"/>
      <c r="G257" s="24"/>
      <c r="H257" s="24"/>
      <c r="I257" s="8"/>
      <c r="J257" s="24"/>
      <c r="K257" s="2"/>
      <c r="L257" s="24"/>
      <c r="M257" s="24"/>
      <c r="N257" s="24"/>
      <c r="O257" s="24"/>
      <c r="P257" s="8"/>
      <c r="Q257" s="24"/>
      <c r="R257" s="24"/>
      <c r="S257" s="2"/>
      <c r="T257" s="2"/>
      <c r="U257" s="2"/>
      <c r="V257" s="24"/>
      <c r="W257" s="24"/>
      <c r="X257" s="24"/>
      <c r="Y257" s="2"/>
      <c r="Z257" s="2"/>
      <c r="AA257" s="2"/>
      <c r="AB257" s="2"/>
      <c r="AC257" s="2"/>
      <c r="AD257" s="2"/>
      <c r="AE257" s="2"/>
      <c r="AF257" s="2"/>
      <c r="AG257" s="2"/>
      <c r="AH257" s="2"/>
      <c r="AI257" s="2"/>
      <c r="AJ257" s="2"/>
      <c r="AK257" s="2"/>
      <c r="AL257" s="2"/>
      <c r="AM257" s="2"/>
      <c r="AN257" s="2"/>
      <c r="AO257" s="2"/>
    </row>
    <row x14ac:dyDescent="0.25" r="258" customHeight="1" ht="18.75">
      <c r="A258" s="10"/>
      <c r="B258" s="101"/>
      <c r="C258" s="101"/>
      <c r="D258" s="101"/>
      <c r="E258" s="101"/>
      <c r="F258" s="102"/>
      <c r="G258" s="101"/>
      <c r="H258" s="101"/>
      <c r="I258" s="8"/>
      <c r="J258" s="24"/>
      <c r="K258" s="2"/>
      <c r="L258" s="24"/>
      <c r="M258" s="24"/>
      <c r="N258" s="24"/>
      <c r="O258" s="24"/>
      <c r="P258" s="8"/>
      <c r="Q258" s="24"/>
      <c r="R258" s="24"/>
      <c r="S258" s="2"/>
      <c r="T258" s="2"/>
      <c r="U258" s="2"/>
      <c r="V258" s="24"/>
      <c r="W258" s="24"/>
      <c r="X258" s="24"/>
      <c r="Y258" s="2"/>
      <c r="Z258" s="2"/>
      <c r="AA258" s="2"/>
      <c r="AB258" s="2"/>
      <c r="AC258" s="2"/>
      <c r="AD258" s="2"/>
      <c r="AE258" s="2"/>
      <c r="AF258" s="2"/>
      <c r="AG258" s="2"/>
      <c r="AH258" s="2"/>
      <c r="AI258" s="2"/>
      <c r="AJ258" s="2"/>
      <c r="AK258" s="2"/>
      <c r="AL258" s="2"/>
      <c r="AM258" s="2"/>
      <c r="AN258" s="2"/>
      <c r="AO258" s="2"/>
    </row>
    <row x14ac:dyDescent="0.25" r="259" customHeight="1" ht="18.75">
      <c r="A259" s="10"/>
      <c r="B259" s="101"/>
      <c r="C259" s="101"/>
      <c r="D259" s="101"/>
      <c r="E259" s="101"/>
      <c r="F259" s="102"/>
      <c r="G259" s="101"/>
      <c r="H259" s="101"/>
      <c r="I259" s="8"/>
      <c r="J259" s="24"/>
      <c r="K259" s="2"/>
      <c r="L259" s="24"/>
      <c r="M259" s="24"/>
      <c r="N259" s="24"/>
      <c r="O259" s="24"/>
      <c r="P259" s="8"/>
      <c r="Q259" s="24"/>
      <c r="R259" s="24"/>
      <c r="S259" s="2"/>
      <c r="T259" s="2"/>
      <c r="U259" s="2"/>
      <c r="V259" s="24"/>
      <c r="W259" s="24"/>
      <c r="X259" s="24"/>
      <c r="Y259" s="2"/>
      <c r="Z259" s="2"/>
      <c r="AA259" s="2"/>
      <c r="AB259" s="2"/>
      <c r="AC259" s="2"/>
      <c r="AD259" s="2"/>
      <c r="AE259" s="2"/>
      <c r="AF259" s="2"/>
      <c r="AG259" s="2"/>
      <c r="AH259" s="2"/>
      <c r="AI259" s="2"/>
      <c r="AJ259" s="2"/>
      <c r="AK259" s="2"/>
      <c r="AL259" s="2"/>
      <c r="AM259" s="2"/>
      <c r="AN259" s="2"/>
      <c r="AO259" s="2"/>
    </row>
    <row x14ac:dyDescent="0.25" r="260" customHeight="1" ht="18.75">
      <c r="A260" s="10"/>
      <c r="B260" s="101"/>
      <c r="C260" s="101"/>
      <c r="D260" s="101"/>
      <c r="E260" s="101"/>
      <c r="F260" s="102"/>
      <c r="G260" s="101"/>
      <c r="H260" s="101"/>
      <c r="I260" s="8"/>
      <c r="J260" s="24"/>
      <c r="K260" s="2"/>
      <c r="L260" s="24"/>
      <c r="M260" s="24"/>
      <c r="N260" s="24"/>
      <c r="O260" s="24"/>
      <c r="P260" s="8"/>
      <c r="Q260" s="24"/>
      <c r="R260" s="24"/>
      <c r="S260" s="2"/>
      <c r="T260" s="2"/>
      <c r="U260" s="2"/>
      <c r="V260" s="24"/>
      <c r="W260" s="24"/>
      <c r="X260" s="24"/>
      <c r="Y260" s="2"/>
      <c r="Z260" s="2"/>
      <c r="AA260" s="2"/>
      <c r="AB260" s="2"/>
      <c r="AC260" s="2"/>
      <c r="AD260" s="2"/>
      <c r="AE260" s="2"/>
      <c r="AF260" s="2"/>
      <c r="AG260" s="2"/>
      <c r="AH260" s="2"/>
      <c r="AI260" s="2"/>
      <c r="AJ260" s="2"/>
      <c r="AK260" s="2"/>
      <c r="AL260" s="2"/>
      <c r="AM260" s="2"/>
      <c r="AN260" s="2"/>
      <c r="AO260" s="2"/>
    </row>
    <row x14ac:dyDescent="0.25" r="261" customHeight="1" ht="18.75">
      <c r="A261" s="10"/>
      <c r="B261" s="101"/>
      <c r="C261" s="101"/>
      <c r="D261" s="101"/>
      <c r="E261" s="101"/>
      <c r="F261" s="102"/>
      <c r="G261" s="101"/>
      <c r="H261" s="101"/>
      <c r="I261" s="8"/>
      <c r="J261" s="24"/>
      <c r="K261" s="2"/>
      <c r="L261" s="24"/>
      <c r="M261" s="24"/>
      <c r="N261" s="24"/>
      <c r="O261" s="24"/>
      <c r="P261" s="8"/>
      <c r="Q261" s="24"/>
      <c r="R261" s="24"/>
      <c r="S261" s="2"/>
      <c r="T261" s="2"/>
      <c r="U261" s="2"/>
      <c r="V261" s="24"/>
      <c r="W261" s="24"/>
      <c r="X261" s="24"/>
      <c r="Y261" s="2"/>
      <c r="Z261" s="2"/>
      <c r="AA261" s="2"/>
      <c r="AB261" s="2"/>
      <c r="AC261" s="2"/>
      <c r="AD261" s="2"/>
      <c r="AE261" s="2"/>
      <c r="AF261" s="2"/>
      <c r="AG261" s="2"/>
      <c r="AH261" s="2"/>
      <c r="AI261" s="2"/>
      <c r="AJ261" s="2"/>
      <c r="AK261" s="2"/>
      <c r="AL261" s="2"/>
      <c r="AM261" s="2"/>
      <c r="AN261" s="2"/>
      <c r="AO261" s="2"/>
    </row>
    <row x14ac:dyDescent="0.25" r="262" customHeight="1" ht="18.75">
      <c r="A262" s="93"/>
      <c r="B262" s="99"/>
      <c r="C262" s="99"/>
      <c r="D262" s="99"/>
      <c r="E262" s="99"/>
      <c r="F262" s="100"/>
      <c r="G262" s="24"/>
      <c r="H262" s="24"/>
      <c r="I262" s="8"/>
      <c r="J262" s="24"/>
      <c r="K262" s="2"/>
      <c r="L262" s="24"/>
      <c r="M262" s="24"/>
      <c r="N262" s="24"/>
      <c r="O262" s="24"/>
      <c r="P262" s="8"/>
      <c r="Q262" s="24"/>
      <c r="R262" s="24"/>
      <c r="S262" s="2"/>
      <c r="T262" s="2"/>
      <c r="U262" s="2"/>
      <c r="V262" s="24"/>
      <c r="W262" s="24"/>
      <c r="X262" s="24"/>
      <c r="Y262" s="2"/>
      <c r="Z262" s="2"/>
      <c r="AA262" s="2"/>
      <c r="AB262" s="2"/>
      <c r="AC262" s="2"/>
      <c r="AD262" s="2"/>
      <c r="AE262" s="2"/>
      <c r="AF262" s="2"/>
      <c r="AG262" s="2"/>
      <c r="AH262" s="2"/>
      <c r="AI262" s="2"/>
      <c r="AJ262" s="2"/>
      <c r="AK262" s="2"/>
      <c r="AL262" s="2"/>
      <c r="AM262" s="2"/>
      <c r="AN262" s="2"/>
      <c r="AO262" s="2"/>
    </row>
    <row x14ac:dyDescent="0.25" r="263" customHeight="1" ht="18.75">
      <c r="A263" s="93"/>
      <c r="B263" s="99"/>
      <c r="C263" s="99"/>
      <c r="D263" s="99"/>
      <c r="E263" s="99"/>
      <c r="F263" s="100"/>
      <c r="G263" s="24"/>
      <c r="H263" s="24"/>
      <c r="I263" s="8"/>
      <c r="J263" s="24"/>
      <c r="K263" s="2"/>
      <c r="L263" s="24"/>
      <c r="M263" s="24"/>
      <c r="N263" s="24"/>
      <c r="O263" s="24"/>
      <c r="P263" s="8"/>
      <c r="Q263" s="24"/>
      <c r="R263" s="24"/>
      <c r="S263" s="2"/>
      <c r="T263" s="2"/>
      <c r="U263" s="2"/>
      <c r="V263" s="24"/>
      <c r="W263" s="24"/>
      <c r="X263" s="24"/>
      <c r="Y263" s="2"/>
      <c r="Z263" s="2"/>
      <c r="AA263" s="2"/>
      <c r="AB263" s="2"/>
      <c r="AC263" s="2"/>
      <c r="AD263" s="2"/>
      <c r="AE263" s="2"/>
      <c r="AF263" s="2"/>
      <c r="AG263" s="2"/>
      <c r="AH263" s="2"/>
      <c r="AI263" s="2"/>
      <c r="AJ263" s="2"/>
      <c r="AK263" s="2"/>
      <c r="AL263" s="2"/>
      <c r="AM263" s="2"/>
      <c r="AN263" s="2"/>
      <c r="AO263" s="2"/>
    </row>
    <row x14ac:dyDescent="0.25" r="264" customHeight="1" ht="18.75">
      <c r="A264" s="111"/>
      <c r="B264" s="112"/>
      <c r="C264" s="112"/>
      <c r="D264" s="112"/>
      <c r="E264" s="112"/>
      <c r="F264" s="113"/>
      <c r="G264" s="24"/>
      <c r="H264" s="24"/>
      <c r="I264" s="8"/>
      <c r="J264" s="24"/>
      <c r="K264" s="2"/>
      <c r="L264" s="24"/>
      <c r="M264" s="24"/>
      <c r="N264" s="24"/>
      <c r="O264" s="24"/>
      <c r="P264" s="8"/>
      <c r="Q264" s="24"/>
      <c r="R264" s="24"/>
      <c r="S264" s="2"/>
      <c r="T264" s="2"/>
      <c r="U264" s="2"/>
      <c r="V264" s="24"/>
      <c r="W264" s="24"/>
      <c r="X264" s="24"/>
      <c r="Y264" s="2"/>
      <c r="Z264" s="2"/>
      <c r="AA264" s="2"/>
      <c r="AB264" s="2"/>
      <c r="AC264" s="2"/>
      <c r="AD264" s="2"/>
      <c r="AE264" s="2"/>
      <c r="AF264" s="2"/>
      <c r="AG264" s="2"/>
      <c r="AH264" s="2"/>
      <c r="AI264" s="2"/>
      <c r="AJ264" s="2"/>
      <c r="AK264" s="2"/>
      <c r="AL264" s="2"/>
      <c r="AM264" s="2"/>
      <c r="AN264" s="2"/>
      <c r="AO264" s="2"/>
    </row>
  </sheetData>
  <mergeCells count="48">
    <mergeCell ref="A2:H2"/>
    <mergeCell ref="A3:H3"/>
    <mergeCell ref="A18:H18"/>
    <mergeCell ref="A29:H29"/>
    <mergeCell ref="A43:H43"/>
    <mergeCell ref="K43:R43"/>
    <mergeCell ref="A44:H44"/>
    <mergeCell ref="K44:R44"/>
    <mergeCell ref="A53:H53"/>
    <mergeCell ref="K53:R53"/>
    <mergeCell ref="A62:H62"/>
    <mergeCell ref="K62:R62"/>
    <mergeCell ref="A75:H75"/>
    <mergeCell ref="K75:R75"/>
    <mergeCell ref="A76:H76"/>
    <mergeCell ref="K76:R76"/>
    <mergeCell ref="L77:N77"/>
    <mergeCell ref="P77:R77"/>
    <mergeCell ref="A85:H85"/>
    <mergeCell ref="K86:R86"/>
    <mergeCell ref="L87:N87"/>
    <mergeCell ref="P87:R87"/>
    <mergeCell ref="A94:H94"/>
    <mergeCell ref="K96:R96"/>
    <mergeCell ref="L97:N97"/>
    <mergeCell ref="P97:R97"/>
    <mergeCell ref="U97:U98"/>
    <mergeCell ref="V97:AO97"/>
    <mergeCell ref="A107:H107"/>
    <mergeCell ref="K107:R107"/>
    <mergeCell ref="A108:H108"/>
    <mergeCell ref="K108:R108"/>
    <mergeCell ref="U109:U110"/>
    <mergeCell ref="V109:AO109"/>
    <mergeCell ref="A117:H117"/>
    <mergeCell ref="K117:R117"/>
    <mergeCell ref="U119:U120"/>
    <mergeCell ref="V119:AO119"/>
    <mergeCell ref="A126:H126"/>
    <mergeCell ref="K126:R126"/>
    <mergeCell ref="A138:H138"/>
    <mergeCell ref="K138:R138"/>
    <mergeCell ref="A139:H139"/>
    <mergeCell ref="K139:R139"/>
    <mergeCell ref="A148:H148"/>
    <mergeCell ref="K148:R148"/>
    <mergeCell ref="A157:H157"/>
    <mergeCell ref="K157:R15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P974"/>
  <sheetViews>
    <sheetView workbookViewId="0">
      <pane state="frozen" activePane="bottomLeft" topLeftCell="A2" ySplit="1" xSplit="0"/>
    </sheetView>
  </sheetViews>
  <sheetFormatPr defaultRowHeight="15" x14ac:dyDescent="0.25"/>
  <cols>
    <col min="1" max="1" style="61" width="16.005" customWidth="1" bestFit="1"/>
    <col min="2" max="2" style="61" width="15.576428571428572" customWidth="1" bestFit="1"/>
    <col min="3" max="3" style="61" width="37.57642857142857" customWidth="1" bestFit="1"/>
    <col min="4" max="4" style="61" width="15.576428571428572" customWidth="1" bestFit="1"/>
    <col min="5" max="5" style="5" width="42.57642857142857" customWidth="1" bestFit="1"/>
    <col min="6" max="6" style="61" width="13.576428571428572" customWidth="1" bestFit="1" hidden="1"/>
    <col min="7" max="7" style="61" width="15.862142857142858" customWidth="1" bestFit="1"/>
    <col min="8" max="8" style="34" width="12.576428571428572" customWidth="1" bestFit="1"/>
    <col min="9" max="9" style="5" width="13.576428571428572" customWidth="1" bestFit="1"/>
    <col min="10" max="10" style="97" width="13.576428571428572" customWidth="1" bestFit="1"/>
    <col min="11" max="11" style="5" width="13.576428571428572" customWidth="1" bestFit="1"/>
    <col min="12" max="12" style="34" width="13.576428571428572" customWidth="1" bestFit="1"/>
    <col min="13" max="13" style="5" width="13.576428571428572" customWidth="1" bestFit="1"/>
    <col min="14" max="14" style="5" width="13.576428571428572" customWidth="1" bestFit="1"/>
    <col min="15" max="15" style="5" width="13.576428571428572" customWidth="1" bestFit="1"/>
    <col min="16" max="16" style="5" width="13.576428571428572" customWidth="1" bestFit="1"/>
  </cols>
  <sheetData>
    <row x14ac:dyDescent="0.25" r="1" customHeight="1" ht="18.75">
      <c r="A1" s="35" t="s">
        <v>82</v>
      </c>
      <c r="B1" s="36" t="s">
        <v>1</v>
      </c>
      <c r="C1" s="36" t="s">
        <v>132</v>
      </c>
      <c r="D1" s="36" t="s">
        <v>133</v>
      </c>
      <c r="E1" s="36" t="s">
        <v>134</v>
      </c>
      <c r="F1" s="62" t="s">
        <v>135</v>
      </c>
      <c r="G1" s="62" t="s">
        <v>136</v>
      </c>
      <c r="H1" s="63" t="s">
        <v>137</v>
      </c>
      <c r="I1" s="62" t="s">
        <v>138</v>
      </c>
      <c r="J1" s="64" t="s">
        <v>139</v>
      </c>
      <c r="K1" s="1"/>
      <c r="L1" s="65"/>
      <c r="M1" s="2"/>
      <c r="N1" s="2"/>
      <c r="O1" s="2"/>
      <c r="P1" s="2"/>
    </row>
    <row x14ac:dyDescent="0.25" r="2" customHeight="1" ht="24">
      <c r="A2" s="39" t="s">
        <v>87</v>
      </c>
      <c r="B2" s="66" t="s">
        <v>28</v>
      </c>
      <c r="C2" s="66" t="s">
        <v>140</v>
      </c>
      <c r="D2" s="66" t="s">
        <v>141</v>
      </c>
      <c r="E2" s="40" t="s">
        <v>142</v>
      </c>
      <c r="F2" s="41" t="s">
        <v>89</v>
      </c>
      <c r="G2" s="66" t="s">
        <v>143</v>
      </c>
      <c r="H2" s="42">
        <v>0</v>
      </c>
      <c r="I2" s="66" t="s">
        <v>144</v>
      </c>
      <c r="J2" s="67"/>
      <c r="K2" s="2"/>
      <c r="L2" s="24"/>
      <c r="M2" s="2"/>
      <c r="N2" s="2"/>
      <c r="O2" s="2"/>
      <c r="P2" s="68"/>
    </row>
    <row x14ac:dyDescent="0.25" r="3" customHeight="1" ht="28.5">
      <c r="A3" s="69" t="s">
        <v>87</v>
      </c>
      <c r="B3" s="70" t="s">
        <v>28</v>
      </c>
      <c r="C3" s="70" t="s">
        <v>145</v>
      </c>
      <c r="D3" s="70" t="s">
        <v>146</v>
      </c>
      <c r="E3" s="71" t="s">
        <v>147</v>
      </c>
      <c r="F3" s="72" t="s">
        <v>89</v>
      </c>
      <c r="G3" s="70" t="s">
        <v>135</v>
      </c>
      <c r="H3" s="73">
        <v>4</v>
      </c>
      <c r="I3" s="70" t="s">
        <v>144</v>
      </c>
      <c r="J3" s="74">
        <v>45705</v>
      </c>
      <c r="K3" s="2"/>
      <c r="L3" s="24"/>
      <c r="M3" s="2"/>
      <c r="N3" s="2"/>
      <c r="O3" s="2"/>
      <c r="P3" s="2"/>
    </row>
    <row x14ac:dyDescent="0.25" r="4" customHeight="1" ht="18.75">
      <c r="A4" s="39" t="s">
        <v>87</v>
      </c>
      <c r="B4" s="66" t="s">
        <v>28</v>
      </c>
      <c r="C4" s="66" t="s">
        <v>148</v>
      </c>
      <c r="D4" s="66" t="s">
        <v>141</v>
      </c>
      <c r="E4" s="40" t="s">
        <v>149</v>
      </c>
      <c r="F4" s="41" t="s">
        <v>92</v>
      </c>
      <c r="G4" s="66" t="s">
        <v>143</v>
      </c>
      <c r="H4" s="42">
        <v>0</v>
      </c>
      <c r="I4" s="66" t="s">
        <v>144</v>
      </c>
      <c r="J4" s="67"/>
      <c r="K4" s="2"/>
      <c r="L4" s="24"/>
      <c r="M4" s="2"/>
      <c r="N4" s="2"/>
      <c r="O4" s="2"/>
      <c r="P4" s="75"/>
    </row>
    <row x14ac:dyDescent="0.25" r="5" customHeight="1" ht="18.75">
      <c r="A5" s="69" t="s">
        <v>87</v>
      </c>
      <c r="B5" s="70" t="s">
        <v>28</v>
      </c>
      <c r="C5" s="70" t="s">
        <v>150</v>
      </c>
      <c r="D5" s="70" t="s">
        <v>141</v>
      </c>
      <c r="E5" s="71" t="s">
        <v>151</v>
      </c>
      <c r="F5" s="72" t="s">
        <v>89</v>
      </c>
      <c r="G5" s="70" t="s">
        <v>143</v>
      </c>
      <c r="H5" s="73">
        <v>0</v>
      </c>
      <c r="I5" s="70" t="s">
        <v>144</v>
      </c>
      <c r="J5" s="67"/>
      <c r="K5" s="2"/>
      <c r="L5" s="24"/>
      <c r="M5" s="2"/>
      <c r="N5" s="2"/>
      <c r="O5" s="2"/>
      <c r="P5" s="2"/>
    </row>
    <row x14ac:dyDescent="0.25" r="6" customHeight="1" ht="18.75">
      <c r="A6" s="39" t="s">
        <v>87</v>
      </c>
      <c r="B6" s="66" t="s">
        <v>28</v>
      </c>
      <c r="C6" s="66" t="s">
        <v>152</v>
      </c>
      <c r="D6" s="66" t="s">
        <v>141</v>
      </c>
      <c r="E6" s="40" t="s">
        <v>149</v>
      </c>
      <c r="F6" s="41" t="s">
        <v>92</v>
      </c>
      <c r="G6" s="66" t="s">
        <v>143</v>
      </c>
      <c r="H6" s="42">
        <v>0</v>
      </c>
      <c r="I6" s="66" t="s">
        <v>144</v>
      </c>
      <c r="J6" s="67"/>
      <c r="K6" s="2"/>
      <c r="L6" s="24"/>
      <c r="M6" s="2"/>
      <c r="N6" s="2"/>
      <c r="O6" s="2"/>
      <c r="P6" s="75"/>
    </row>
    <row x14ac:dyDescent="0.25" r="7" customHeight="1" ht="18.75">
      <c r="A7" s="69" t="s">
        <v>42</v>
      </c>
      <c r="B7" s="70" t="s">
        <v>85</v>
      </c>
      <c r="C7" s="70" t="s">
        <v>153</v>
      </c>
      <c r="D7" s="70" t="s">
        <v>141</v>
      </c>
      <c r="E7" s="76" t="s">
        <v>154</v>
      </c>
      <c r="F7" s="72" t="s">
        <v>89</v>
      </c>
      <c r="G7" s="70" t="s">
        <v>155</v>
      </c>
      <c r="H7" s="73">
        <v>53</v>
      </c>
      <c r="I7" s="70" t="s">
        <v>144</v>
      </c>
      <c r="J7" s="74">
        <v>45714</v>
      </c>
      <c r="K7" s="2"/>
      <c r="L7" s="24"/>
      <c r="M7" s="2"/>
      <c r="N7" s="2"/>
      <c r="O7" s="2"/>
      <c r="P7" s="2"/>
    </row>
    <row x14ac:dyDescent="0.25" r="8" customHeight="1" ht="18.75">
      <c r="A8" s="39" t="s">
        <v>42</v>
      </c>
      <c r="B8" s="66" t="s">
        <v>85</v>
      </c>
      <c r="C8" s="66" t="s">
        <v>156</v>
      </c>
      <c r="D8" s="66" t="s">
        <v>141</v>
      </c>
      <c r="E8" s="53" t="s">
        <v>157</v>
      </c>
      <c r="F8" s="41" t="s">
        <v>89</v>
      </c>
      <c r="G8" s="66" t="s">
        <v>155</v>
      </c>
      <c r="H8" s="42">
        <v>1</v>
      </c>
      <c r="I8" s="66" t="s">
        <v>144</v>
      </c>
      <c r="J8" s="77">
        <v>45714</v>
      </c>
      <c r="K8" s="2"/>
      <c r="L8" s="24"/>
      <c r="M8" s="2"/>
      <c r="N8" s="2"/>
      <c r="O8" s="2"/>
      <c r="P8" s="75"/>
    </row>
    <row x14ac:dyDescent="0.25" r="9" customHeight="1" ht="18.75">
      <c r="A9" s="69" t="s">
        <v>41</v>
      </c>
      <c r="B9" s="70" t="s">
        <v>85</v>
      </c>
      <c r="C9" s="70" t="s">
        <v>158</v>
      </c>
      <c r="D9" s="70" t="s">
        <v>141</v>
      </c>
      <c r="E9" s="71" t="s">
        <v>159</v>
      </c>
      <c r="F9" s="72" t="s">
        <v>92</v>
      </c>
      <c r="G9" s="70" t="s">
        <v>155</v>
      </c>
      <c r="H9" s="73">
        <v>1</v>
      </c>
      <c r="I9" s="70" t="s">
        <v>160</v>
      </c>
      <c r="J9" s="74">
        <v>45642</v>
      </c>
      <c r="K9" s="2"/>
      <c r="L9" s="24"/>
      <c r="M9" s="2"/>
      <c r="N9" s="2"/>
      <c r="O9" s="2"/>
      <c r="P9" s="75"/>
    </row>
    <row x14ac:dyDescent="0.25" r="10" customHeight="1" ht="18.75">
      <c r="A10" s="39" t="s">
        <v>39</v>
      </c>
      <c r="B10" s="66" t="s">
        <v>28</v>
      </c>
      <c r="C10" s="66" t="s">
        <v>161</v>
      </c>
      <c r="D10" s="66" t="s">
        <v>141</v>
      </c>
      <c r="E10" s="40" t="s">
        <v>162</v>
      </c>
      <c r="F10" s="41" t="s">
        <v>89</v>
      </c>
      <c r="G10" s="66" t="s">
        <v>163</v>
      </c>
      <c r="H10" s="42">
        <v>8</v>
      </c>
      <c r="I10" s="66" t="s">
        <v>144</v>
      </c>
      <c r="J10" s="78">
        <v>45708</v>
      </c>
      <c r="K10" s="2"/>
      <c r="L10" s="12">
        <f>SUM(H2:H34)</f>
      </c>
      <c r="M10" s="2"/>
      <c r="N10" s="2"/>
      <c r="O10" s="2"/>
      <c r="P10" s="75"/>
    </row>
    <row x14ac:dyDescent="0.25" r="11" customHeight="1" ht="18.75">
      <c r="A11" s="69" t="s">
        <v>35</v>
      </c>
      <c r="B11" s="70" t="s">
        <v>28</v>
      </c>
      <c r="C11" s="71" t="s">
        <v>164</v>
      </c>
      <c r="D11" s="70" t="s">
        <v>141</v>
      </c>
      <c r="E11" s="70" t="s">
        <v>165</v>
      </c>
      <c r="F11" s="72" t="s">
        <v>92</v>
      </c>
      <c r="G11" s="70" t="s">
        <v>155</v>
      </c>
      <c r="H11" s="73">
        <v>1</v>
      </c>
      <c r="I11" s="70" t="s">
        <v>160</v>
      </c>
      <c r="J11" s="74">
        <v>45725</v>
      </c>
      <c r="K11" s="2"/>
      <c r="L11" s="24"/>
      <c r="M11" s="2"/>
      <c r="N11" s="2"/>
      <c r="O11" s="2"/>
      <c r="P11" s="75"/>
    </row>
    <row x14ac:dyDescent="0.25" r="12" customHeight="1" ht="18.75">
      <c r="A12" s="39" t="s">
        <v>35</v>
      </c>
      <c r="B12" s="66" t="s">
        <v>28</v>
      </c>
      <c r="C12" s="40" t="s">
        <v>166</v>
      </c>
      <c r="D12" s="66" t="s">
        <v>141</v>
      </c>
      <c r="E12" s="66" t="s">
        <v>167</v>
      </c>
      <c r="F12" s="41" t="s">
        <v>92</v>
      </c>
      <c r="G12" s="66" t="s">
        <v>155</v>
      </c>
      <c r="H12" s="42">
        <v>1</v>
      </c>
      <c r="I12" s="66" t="s">
        <v>160</v>
      </c>
      <c r="J12" s="77">
        <v>45725</v>
      </c>
      <c r="K12" s="2"/>
      <c r="L12" s="24"/>
      <c r="M12" s="2"/>
      <c r="N12" s="2"/>
      <c r="O12" s="2"/>
      <c r="P12" s="2"/>
    </row>
    <row x14ac:dyDescent="0.25" r="13" customHeight="1" ht="18.75">
      <c r="A13" s="69" t="s">
        <v>35</v>
      </c>
      <c r="B13" s="70" t="s">
        <v>28</v>
      </c>
      <c r="C13" s="71" t="s">
        <v>168</v>
      </c>
      <c r="D13" s="70" t="s">
        <v>141</v>
      </c>
      <c r="E13" s="71" t="s">
        <v>169</v>
      </c>
      <c r="F13" s="72" t="s">
        <v>92</v>
      </c>
      <c r="G13" s="70" t="s">
        <v>155</v>
      </c>
      <c r="H13" s="73">
        <v>1</v>
      </c>
      <c r="I13" s="70" t="s">
        <v>160</v>
      </c>
      <c r="J13" s="74">
        <v>45725</v>
      </c>
      <c r="K13" s="2"/>
      <c r="L13" s="24"/>
      <c r="M13" s="2"/>
      <c r="N13" s="2"/>
      <c r="O13" s="2"/>
      <c r="P13" s="2"/>
    </row>
    <row x14ac:dyDescent="0.25" r="14" customHeight="1" ht="18.75">
      <c r="A14" s="39" t="s">
        <v>110</v>
      </c>
      <c r="B14" s="66" t="s">
        <v>85</v>
      </c>
      <c r="C14" s="66" t="s">
        <v>170</v>
      </c>
      <c r="D14" s="66" t="s">
        <v>141</v>
      </c>
      <c r="E14" s="79" t="s">
        <v>171</v>
      </c>
      <c r="F14" s="41" t="s">
        <v>89</v>
      </c>
      <c r="G14" s="66" t="s">
        <v>163</v>
      </c>
      <c r="H14" s="42">
        <v>1</v>
      </c>
      <c r="I14" s="66" t="s">
        <v>144</v>
      </c>
      <c r="J14" s="77">
        <v>45704</v>
      </c>
      <c r="K14" s="2"/>
      <c r="L14" s="24"/>
      <c r="M14" s="2"/>
      <c r="N14" s="2"/>
      <c r="O14" s="2"/>
      <c r="P14" s="2"/>
    </row>
    <row x14ac:dyDescent="0.25" r="15" customHeight="1" ht="18.75">
      <c r="A15" s="69" t="s">
        <v>172</v>
      </c>
      <c r="B15" s="70" t="s">
        <v>28</v>
      </c>
      <c r="C15" s="70" t="s">
        <v>173</v>
      </c>
      <c r="D15" s="70" t="s">
        <v>141</v>
      </c>
      <c r="E15" s="80" t="s">
        <v>174</v>
      </c>
      <c r="F15" s="72" t="s">
        <v>89</v>
      </c>
      <c r="G15" s="70" t="s">
        <v>163</v>
      </c>
      <c r="H15" s="73">
        <v>2</v>
      </c>
      <c r="I15" s="70" t="s">
        <v>144</v>
      </c>
      <c r="J15" s="74">
        <v>45704</v>
      </c>
      <c r="K15" s="2"/>
      <c r="L15" s="24"/>
      <c r="M15" s="2"/>
      <c r="N15" s="2"/>
      <c r="O15" s="2"/>
      <c r="P15" s="2"/>
    </row>
    <row x14ac:dyDescent="0.25" r="16" customHeight="1" ht="18.75">
      <c r="A16" s="39" t="s">
        <v>172</v>
      </c>
      <c r="B16" s="66" t="s">
        <v>85</v>
      </c>
      <c r="C16" s="66" t="s">
        <v>175</v>
      </c>
      <c r="D16" s="66" t="s">
        <v>141</v>
      </c>
      <c r="E16" s="40" t="s">
        <v>176</v>
      </c>
      <c r="F16" s="41" t="s">
        <v>89</v>
      </c>
      <c r="G16" s="66" t="s">
        <v>163</v>
      </c>
      <c r="H16" s="42">
        <v>2</v>
      </c>
      <c r="I16" s="66" t="s">
        <v>144</v>
      </c>
      <c r="J16" s="77">
        <v>45704</v>
      </c>
      <c r="K16" s="2"/>
      <c r="L16" s="24"/>
      <c r="M16" s="2"/>
      <c r="N16" s="2"/>
      <c r="O16" s="2"/>
      <c r="P16" s="2"/>
    </row>
    <row x14ac:dyDescent="0.25" r="17" customHeight="1" ht="18.75">
      <c r="A17" s="69" t="s">
        <v>172</v>
      </c>
      <c r="B17" s="70" t="s">
        <v>85</v>
      </c>
      <c r="C17" s="81" t="s">
        <v>177</v>
      </c>
      <c r="D17" s="70" t="s">
        <v>141</v>
      </c>
      <c r="E17" s="82" t="s">
        <v>178</v>
      </c>
      <c r="F17" s="72" t="s">
        <v>92</v>
      </c>
      <c r="G17" s="70" t="s">
        <v>163</v>
      </c>
      <c r="H17" s="73">
        <v>2</v>
      </c>
      <c r="I17" s="70" t="s">
        <v>144</v>
      </c>
      <c r="J17" s="74">
        <v>45714</v>
      </c>
      <c r="K17" s="2"/>
      <c r="L17" s="24"/>
      <c r="M17" s="2"/>
      <c r="N17" s="2"/>
      <c r="O17" s="2"/>
      <c r="P17" s="75"/>
    </row>
    <row x14ac:dyDescent="0.25" r="18" customHeight="1" ht="18.75">
      <c r="A18" s="39" t="s">
        <v>106</v>
      </c>
      <c r="B18" s="66" t="s">
        <v>85</v>
      </c>
      <c r="C18" s="66" t="s">
        <v>179</v>
      </c>
      <c r="D18" s="66" t="s">
        <v>141</v>
      </c>
      <c r="E18" s="80" t="s">
        <v>180</v>
      </c>
      <c r="F18" s="41" t="s">
        <v>89</v>
      </c>
      <c r="G18" s="66" t="s">
        <v>163</v>
      </c>
      <c r="H18" s="42">
        <v>1</v>
      </c>
      <c r="I18" s="66" t="s">
        <v>144</v>
      </c>
      <c r="J18" s="77">
        <v>45714</v>
      </c>
      <c r="K18" s="2"/>
      <c r="L18" s="24"/>
      <c r="M18" s="2"/>
      <c r="N18" s="2"/>
      <c r="O18" s="2"/>
      <c r="P18" s="75"/>
    </row>
    <row x14ac:dyDescent="0.25" r="19" customHeight="1" ht="18.75">
      <c r="A19" s="69" t="s">
        <v>112</v>
      </c>
      <c r="B19" s="70" t="s">
        <v>85</v>
      </c>
      <c r="C19" s="70" t="s">
        <v>181</v>
      </c>
      <c r="D19" s="70" t="s">
        <v>141</v>
      </c>
      <c r="E19" s="82" t="s">
        <v>182</v>
      </c>
      <c r="F19" s="72" t="s">
        <v>92</v>
      </c>
      <c r="G19" s="70" t="s">
        <v>163</v>
      </c>
      <c r="H19" s="73">
        <v>1</v>
      </c>
      <c r="I19" s="70" t="s">
        <v>160</v>
      </c>
      <c r="J19" s="74">
        <v>45719</v>
      </c>
      <c r="K19" s="2"/>
      <c r="L19" s="24"/>
      <c r="M19" s="2"/>
      <c r="N19" s="2"/>
      <c r="O19" s="2"/>
      <c r="P19" s="2"/>
    </row>
    <row x14ac:dyDescent="0.25" r="20" customHeight="1" ht="18.75">
      <c r="A20" s="39" t="s">
        <v>97</v>
      </c>
      <c r="B20" s="66" t="s">
        <v>28</v>
      </c>
      <c r="C20" s="66" t="s">
        <v>183</v>
      </c>
      <c r="D20" s="66" t="s">
        <v>141</v>
      </c>
      <c r="E20" s="53" t="s">
        <v>184</v>
      </c>
      <c r="F20" s="41" t="s">
        <v>89</v>
      </c>
      <c r="G20" s="66" t="s">
        <v>163</v>
      </c>
      <c r="H20" s="42">
        <v>1</v>
      </c>
      <c r="I20" s="66" t="s">
        <v>144</v>
      </c>
      <c r="J20" s="77">
        <v>45715</v>
      </c>
      <c r="K20" s="2"/>
      <c r="L20" s="24"/>
      <c r="M20" s="2"/>
      <c r="N20" s="2"/>
      <c r="O20" s="2"/>
      <c r="P20" s="2"/>
    </row>
    <row x14ac:dyDescent="0.25" r="21" customHeight="1" ht="18.75">
      <c r="A21" s="69" t="s">
        <v>97</v>
      </c>
      <c r="B21" s="70" t="s">
        <v>85</v>
      </c>
      <c r="C21" s="70" t="s">
        <v>185</v>
      </c>
      <c r="D21" s="70" t="s">
        <v>141</v>
      </c>
      <c r="E21" s="82" t="s">
        <v>186</v>
      </c>
      <c r="F21" s="72" t="s">
        <v>92</v>
      </c>
      <c r="G21" s="70" t="s">
        <v>143</v>
      </c>
      <c r="H21" s="73">
        <v>0</v>
      </c>
      <c r="I21" s="70" t="s">
        <v>144</v>
      </c>
      <c r="J21" s="74"/>
      <c r="K21" s="2"/>
      <c r="L21" s="24"/>
      <c r="M21" s="2"/>
      <c r="N21" s="2"/>
      <c r="O21" s="2"/>
      <c r="P21" s="2"/>
    </row>
    <row x14ac:dyDescent="0.25" r="22" customHeight="1" ht="18.75">
      <c r="A22" s="39" t="s">
        <v>187</v>
      </c>
      <c r="B22" s="66" t="s">
        <v>85</v>
      </c>
      <c r="C22" s="66" t="s">
        <v>188</v>
      </c>
      <c r="D22" s="66" t="s">
        <v>141</v>
      </c>
      <c r="E22" s="80" t="s">
        <v>189</v>
      </c>
      <c r="F22" s="41" t="s">
        <v>92</v>
      </c>
      <c r="G22" s="66" t="s">
        <v>163</v>
      </c>
      <c r="H22" s="42">
        <v>1</v>
      </c>
      <c r="I22" s="66" t="s">
        <v>144</v>
      </c>
      <c r="J22" s="77">
        <v>45725</v>
      </c>
      <c r="K22" s="2"/>
      <c r="L22" s="24"/>
      <c r="M22" s="2"/>
      <c r="N22" s="2"/>
      <c r="O22" s="2"/>
      <c r="P22" s="2"/>
    </row>
    <row x14ac:dyDescent="0.25" r="23" customHeight="1" ht="18.75">
      <c r="A23" s="69" t="s">
        <v>187</v>
      </c>
      <c r="B23" s="70" t="s">
        <v>85</v>
      </c>
      <c r="C23" s="70" t="s">
        <v>190</v>
      </c>
      <c r="D23" s="70" t="s">
        <v>141</v>
      </c>
      <c r="E23" s="83" t="s">
        <v>191</v>
      </c>
      <c r="F23" s="72" t="s">
        <v>92</v>
      </c>
      <c r="G23" s="70" t="s">
        <v>143</v>
      </c>
      <c r="H23" s="73">
        <v>0</v>
      </c>
      <c r="I23" s="70" t="s">
        <v>144</v>
      </c>
      <c r="J23" s="74"/>
      <c r="K23" s="2"/>
      <c r="L23" s="24"/>
      <c r="M23" s="2"/>
      <c r="N23" s="2"/>
      <c r="O23" s="2"/>
      <c r="P23" s="2"/>
    </row>
    <row x14ac:dyDescent="0.25" r="24" customHeight="1" ht="18.75">
      <c r="A24" s="39" t="s">
        <v>187</v>
      </c>
      <c r="B24" s="66" t="s">
        <v>85</v>
      </c>
      <c r="C24" s="66" t="s">
        <v>192</v>
      </c>
      <c r="D24" s="66" t="s">
        <v>141</v>
      </c>
      <c r="E24" s="84" t="s">
        <v>193</v>
      </c>
      <c r="F24" s="41" t="s">
        <v>92</v>
      </c>
      <c r="G24" s="66" t="s">
        <v>143</v>
      </c>
      <c r="H24" s="42">
        <v>0</v>
      </c>
      <c r="I24" s="66" t="s">
        <v>144</v>
      </c>
      <c r="J24" s="77"/>
      <c r="K24" s="2"/>
      <c r="L24" s="24"/>
      <c r="M24" s="2"/>
      <c r="N24" s="2"/>
      <c r="O24" s="2"/>
      <c r="P24" s="2"/>
    </row>
    <row x14ac:dyDescent="0.25" r="25" customHeight="1" ht="18.75">
      <c r="A25" s="69" t="s">
        <v>187</v>
      </c>
      <c r="B25" s="70" t="s">
        <v>28</v>
      </c>
      <c r="C25" s="70" t="s">
        <v>194</v>
      </c>
      <c r="D25" s="70" t="s">
        <v>146</v>
      </c>
      <c r="E25" s="82" t="s">
        <v>195</v>
      </c>
      <c r="F25" s="72" t="s">
        <v>92</v>
      </c>
      <c r="G25" s="70" t="s">
        <v>163</v>
      </c>
      <c r="H25" s="73">
        <v>2</v>
      </c>
      <c r="I25" s="70" t="s">
        <v>144</v>
      </c>
      <c r="J25" s="74">
        <v>45714</v>
      </c>
      <c r="K25" s="2"/>
      <c r="L25" s="24"/>
      <c r="M25" s="2"/>
      <c r="N25" s="2"/>
      <c r="O25" s="2"/>
      <c r="P25" s="2"/>
    </row>
    <row x14ac:dyDescent="0.25" r="26" customHeight="1" ht="18.75">
      <c r="A26" s="39" t="s">
        <v>187</v>
      </c>
      <c r="B26" s="66" t="s">
        <v>28</v>
      </c>
      <c r="C26" s="66" t="s">
        <v>196</v>
      </c>
      <c r="D26" s="66" t="s">
        <v>146</v>
      </c>
      <c r="E26" s="84" t="s">
        <v>197</v>
      </c>
      <c r="F26" s="41" t="s">
        <v>92</v>
      </c>
      <c r="G26" s="66" t="s">
        <v>135</v>
      </c>
      <c r="H26" s="42">
        <v>84</v>
      </c>
      <c r="I26" s="66" t="s">
        <v>144</v>
      </c>
      <c r="J26" s="77">
        <v>45713</v>
      </c>
      <c r="K26" s="2"/>
      <c r="L26" s="24"/>
      <c r="M26" s="2"/>
      <c r="N26" s="2"/>
      <c r="O26" s="2"/>
      <c r="P26" s="2"/>
    </row>
    <row x14ac:dyDescent="0.25" r="27" customHeight="1" ht="18.75">
      <c r="A27" s="69" t="s">
        <v>122</v>
      </c>
      <c r="B27" s="70" t="s">
        <v>28</v>
      </c>
      <c r="C27" s="70" t="s">
        <v>198</v>
      </c>
      <c r="D27" s="70" t="s">
        <v>146</v>
      </c>
      <c r="E27" s="83" t="s">
        <v>199</v>
      </c>
      <c r="F27" s="72" t="s">
        <v>92</v>
      </c>
      <c r="G27" s="70" t="s">
        <v>155</v>
      </c>
      <c r="H27" s="73">
        <v>1</v>
      </c>
      <c r="I27" s="70" t="s">
        <v>144</v>
      </c>
      <c r="J27" s="74">
        <v>45715</v>
      </c>
      <c r="K27" s="2"/>
      <c r="L27" s="24"/>
      <c r="M27" s="2"/>
      <c r="N27" s="2"/>
      <c r="O27" s="2"/>
      <c r="P27" s="2"/>
    </row>
    <row x14ac:dyDescent="0.25" r="28" customHeight="1" ht="18.75">
      <c r="A28" s="39" t="s">
        <v>122</v>
      </c>
      <c r="B28" s="66" t="s">
        <v>85</v>
      </c>
      <c r="C28" s="66" t="s">
        <v>200</v>
      </c>
      <c r="D28" s="66" t="s">
        <v>141</v>
      </c>
      <c r="E28" s="80" t="s">
        <v>201</v>
      </c>
      <c r="F28" s="41" t="s">
        <v>89</v>
      </c>
      <c r="G28" s="66" t="s">
        <v>163</v>
      </c>
      <c r="H28" s="42">
        <v>2</v>
      </c>
      <c r="I28" s="66" t="s">
        <v>144</v>
      </c>
      <c r="J28" s="77">
        <v>45714</v>
      </c>
      <c r="K28" s="2"/>
      <c r="L28" s="24"/>
      <c r="M28" s="2"/>
      <c r="N28" s="2"/>
      <c r="O28" s="2"/>
      <c r="P28" s="2"/>
    </row>
    <row x14ac:dyDescent="0.25" r="29" customHeight="1" ht="18.75">
      <c r="A29" s="69" t="s">
        <v>122</v>
      </c>
      <c r="B29" s="70" t="s">
        <v>85</v>
      </c>
      <c r="C29" s="70" t="s">
        <v>202</v>
      </c>
      <c r="D29" s="70" t="s">
        <v>146</v>
      </c>
      <c r="E29" s="82" t="s">
        <v>203</v>
      </c>
      <c r="F29" s="72" t="s">
        <v>92</v>
      </c>
      <c r="G29" s="70" t="s">
        <v>155</v>
      </c>
      <c r="H29" s="73">
        <v>2</v>
      </c>
      <c r="I29" s="70" t="s">
        <v>144</v>
      </c>
      <c r="J29" s="74">
        <v>45715</v>
      </c>
      <c r="K29" s="2"/>
      <c r="L29" s="24"/>
      <c r="M29" s="2"/>
      <c r="N29" s="2"/>
      <c r="O29" s="2"/>
      <c r="P29" s="2"/>
    </row>
    <row x14ac:dyDescent="0.25" r="30" customHeight="1" ht="18.75">
      <c r="A30" s="39" t="s">
        <v>122</v>
      </c>
      <c r="B30" s="66" t="s">
        <v>85</v>
      </c>
      <c r="C30" s="66" t="s">
        <v>204</v>
      </c>
      <c r="D30" s="66" t="s">
        <v>141</v>
      </c>
      <c r="E30" s="84" t="s">
        <v>205</v>
      </c>
      <c r="F30" s="41" t="s">
        <v>92</v>
      </c>
      <c r="G30" s="66" t="s">
        <v>163</v>
      </c>
      <c r="H30" s="42">
        <v>5</v>
      </c>
      <c r="I30" s="66" t="s">
        <v>144</v>
      </c>
      <c r="J30" s="77">
        <v>45714</v>
      </c>
      <c r="K30" s="2"/>
      <c r="L30" s="24"/>
      <c r="M30" s="2"/>
      <c r="N30" s="2"/>
      <c r="O30" s="2"/>
      <c r="P30" s="2"/>
    </row>
    <row x14ac:dyDescent="0.25" r="31" customHeight="1" ht="18.75">
      <c r="A31" s="69" t="s">
        <v>122</v>
      </c>
      <c r="B31" s="70" t="s">
        <v>85</v>
      </c>
      <c r="C31" s="70" t="s">
        <v>206</v>
      </c>
      <c r="D31" s="70" t="s">
        <v>141</v>
      </c>
      <c r="E31" s="82" t="s">
        <v>207</v>
      </c>
      <c r="F31" s="72" t="s">
        <v>92</v>
      </c>
      <c r="G31" s="70" t="s">
        <v>163</v>
      </c>
      <c r="H31" s="73">
        <v>11</v>
      </c>
      <c r="I31" s="70" t="s">
        <v>144</v>
      </c>
      <c r="J31" s="74">
        <v>45714</v>
      </c>
      <c r="K31" s="2"/>
      <c r="L31" s="24"/>
      <c r="M31" s="2"/>
      <c r="N31" s="2"/>
      <c r="O31" s="2"/>
      <c r="P31" s="2"/>
    </row>
    <row x14ac:dyDescent="0.25" r="32" customHeight="1" ht="18.75">
      <c r="A32" s="39" t="s">
        <v>208</v>
      </c>
      <c r="B32" s="66" t="s">
        <v>28</v>
      </c>
      <c r="C32" s="66" t="s">
        <v>209</v>
      </c>
      <c r="D32" s="66" t="s">
        <v>141</v>
      </c>
      <c r="E32" s="84" t="s">
        <v>210</v>
      </c>
      <c r="F32" s="41" t="s">
        <v>92</v>
      </c>
      <c r="G32" s="66" t="s">
        <v>155</v>
      </c>
      <c r="H32" s="42">
        <v>2</v>
      </c>
      <c r="I32" s="66" t="s">
        <v>144</v>
      </c>
      <c r="J32" s="77">
        <v>45724</v>
      </c>
      <c r="K32" s="2"/>
      <c r="L32" s="24"/>
      <c r="M32" s="2"/>
      <c r="N32" s="2"/>
      <c r="O32" s="2"/>
      <c r="P32" s="2"/>
    </row>
    <row x14ac:dyDescent="0.25" r="33" customHeight="1" ht="18.75">
      <c r="A33" s="69" t="s">
        <v>211</v>
      </c>
      <c r="B33" s="70" t="s">
        <v>28</v>
      </c>
      <c r="C33" s="70" t="s">
        <v>212</v>
      </c>
      <c r="D33" s="70" t="s">
        <v>141</v>
      </c>
      <c r="E33" s="83" t="s">
        <v>213</v>
      </c>
      <c r="F33" s="72" t="s">
        <v>92</v>
      </c>
      <c r="G33" s="70" t="s">
        <v>155</v>
      </c>
      <c r="H33" s="73">
        <v>1</v>
      </c>
      <c r="I33" s="70" t="s">
        <v>144</v>
      </c>
      <c r="J33" s="74">
        <v>45724</v>
      </c>
      <c r="K33" s="2"/>
      <c r="L33" s="24"/>
      <c r="M33" s="2"/>
      <c r="N33" s="2"/>
      <c r="O33" s="2"/>
      <c r="P33" s="2"/>
    </row>
    <row x14ac:dyDescent="0.25" r="34" customHeight="1" ht="18.75">
      <c r="A34" s="39" t="s">
        <v>211</v>
      </c>
      <c r="B34" s="66" t="s">
        <v>85</v>
      </c>
      <c r="C34" s="66" t="s">
        <v>214</v>
      </c>
      <c r="D34" s="66" t="s">
        <v>141</v>
      </c>
      <c r="E34" s="80" t="s">
        <v>215</v>
      </c>
      <c r="F34" s="41" t="s">
        <v>92</v>
      </c>
      <c r="G34" s="66" t="s">
        <v>155</v>
      </c>
      <c r="H34" s="42">
        <v>4</v>
      </c>
      <c r="I34" s="66" t="s">
        <v>144</v>
      </c>
      <c r="J34" s="77">
        <v>45724</v>
      </c>
      <c r="K34" s="2"/>
      <c r="L34" s="24"/>
      <c r="M34" s="2"/>
      <c r="N34" s="2"/>
      <c r="O34" s="2"/>
      <c r="P34" s="2"/>
    </row>
    <row x14ac:dyDescent="0.25" r="35" customHeight="1" ht="18.75">
      <c r="A35" s="69" t="s">
        <v>216</v>
      </c>
      <c r="B35" s="70" t="s">
        <v>85</v>
      </c>
      <c r="C35" s="70"/>
      <c r="D35" s="70"/>
      <c r="E35" s="82" t="s">
        <v>217</v>
      </c>
      <c r="F35" s="72" t="s">
        <v>92</v>
      </c>
      <c r="G35" s="70" t="s">
        <v>218</v>
      </c>
      <c r="H35" s="73">
        <v>1</v>
      </c>
      <c r="I35" s="70" t="s">
        <v>144</v>
      </c>
      <c r="J35" s="74">
        <v>45687</v>
      </c>
      <c r="K35" s="2"/>
      <c r="L35" s="24"/>
      <c r="M35" s="2"/>
      <c r="N35" s="2"/>
      <c r="O35" s="2"/>
      <c r="P35" s="2"/>
    </row>
    <row x14ac:dyDescent="0.25" r="36" customHeight="1" ht="18.75">
      <c r="A36" s="39" t="s">
        <v>219</v>
      </c>
      <c r="B36" s="66" t="s">
        <v>85</v>
      </c>
      <c r="C36" s="66"/>
      <c r="D36" s="66"/>
      <c r="E36" s="80" t="s">
        <v>220</v>
      </c>
      <c r="F36" s="41" t="s">
        <v>92</v>
      </c>
      <c r="G36" s="66" t="s">
        <v>218</v>
      </c>
      <c r="H36" s="42">
        <v>1</v>
      </c>
      <c r="I36" s="66" t="s">
        <v>144</v>
      </c>
      <c r="J36" s="77">
        <v>45687</v>
      </c>
      <c r="K36" s="2"/>
      <c r="L36" s="24"/>
      <c r="M36" s="2"/>
      <c r="N36" s="2"/>
      <c r="O36" s="2"/>
      <c r="P36" s="2"/>
    </row>
    <row x14ac:dyDescent="0.25" r="37" customHeight="1" ht="18.75">
      <c r="A37" s="69" t="s">
        <v>216</v>
      </c>
      <c r="B37" s="70" t="s">
        <v>85</v>
      </c>
      <c r="C37" s="70"/>
      <c r="D37" s="70"/>
      <c r="E37" s="82" t="s">
        <v>221</v>
      </c>
      <c r="F37" s="72" t="s">
        <v>92</v>
      </c>
      <c r="G37" s="70" t="s">
        <v>218</v>
      </c>
      <c r="H37" s="73">
        <v>1</v>
      </c>
      <c r="I37" s="70" t="s">
        <v>144</v>
      </c>
      <c r="J37" s="74">
        <v>45687</v>
      </c>
      <c r="K37" s="2"/>
      <c r="L37" s="24"/>
      <c r="M37" s="2"/>
      <c r="N37" s="2"/>
      <c r="O37" s="2"/>
      <c r="P37" s="2"/>
    </row>
    <row x14ac:dyDescent="0.25" r="38" customHeight="1" ht="18.75">
      <c r="A38" s="39" t="s">
        <v>41</v>
      </c>
      <c r="B38" s="66" t="s">
        <v>85</v>
      </c>
      <c r="C38" s="66"/>
      <c r="D38" s="66"/>
      <c r="E38" s="80" t="s">
        <v>222</v>
      </c>
      <c r="F38" s="41" t="s">
        <v>92</v>
      </c>
      <c r="G38" s="66" t="s">
        <v>218</v>
      </c>
      <c r="H38" s="42">
        <v>1</v>
      </c>
      <c r="I38" s="66" t="s">
        <v>160</v>
      </c>
      <c r="J38" s="77">
        <v>45687</v>
      </c>
      <c r="K38" s="2"/>
      <c r="L38" s="24"/>
      <c r="M38" s="2"/>
      <c r="N38" s="2"/>
      <c r="O38" s="2"/>
      <c r="P38" s="2"/>
    </row>
    <row x14ac:dyDescent="0.25" r="39" customHeight="1" ht="18.75">
      <c r="A39" s="69" t="s">
        <v>216</v>
      </c>
      <c r="B39" s="70" t="s">
        <v>85</v>
      </c>
      <c r="C39" s="70"/>
      <c r="D39" s="70"/>
      <c r="E39" s="82" t="s">
        <v>223</v>
      </c>
      <c r="F39" s="72" t="s">
        <v>92</v>
      </c>
      <c r="G39" s="70" t="s">
        <v>218</v>
      </c>
      <c r="H39" s="73">
        <v>1</v>
      </c>
      <c r="I39" s="70" t="s">
        <v>144</v>
      </c>
      <c r="J39" s="74">
        <v>45687</v>
      </c>
      <c r="K39" s="2"/>
      <c r="L39" s="24"/>
      <c r="M39" s="2"/>
      <c r="N39" s="2"/>
      <c r="O39" s="2"/>
      <c r="P39" s="2"/>
    </row>
    <row x14ac:dyDescent="0.25" r="40" customHeight="1" ht="18.75">
      <c r="A40" s="85" t="s">
        <v>224</v>
      </c>
      <c r="B40" s="66" t="s">
        <v>28</v>
      </c>
      <c r="C40" s="42"/>
      <c r="D40" s="66"/>
      <c r="E40" s="40" t="s">
        <v>225</v>
      </c>
      <c r="F40" s="41" t="s">
        <v>92</v>
      </c>
      <c r="G40" s="66" t="s">
        <v>218</v>
      </c>
      <c r="H40" s="42">
        <v>9</v>
      </c>
      <c r="I40" s="66" t="s">
        <v>144</v>
      </c>
      <c r="J40" s="77">
        <v>45687</v>
      </c>
      <c r="K40" s="2"/>
      <c r="L40" s="24"/>
      <c r="M40" s="2"/>
      <c r="N40" s="2"/>
      <c r="O40" s="2"/>
      <c r="P40" s="2"/>
    </row>
    <row x14ac:dyDescent="0.25" r="41" customHeight="1" ht="18.75">
      <c r="A41" s="86" t="s">
        <v>38</v>
      </c>
      <c r="B41" s="70" t="s">
        <v>28</v>
      </c>
      <c r="C41" s="73"/>
      <c r="D41" s="70"/>
      <c r="E41" s="71" t="s">
        <v>226</v>
      </c>
      <c r="F41" s="72" t="s">
        <v>92</v>
      </c>
      <c r="G41" s="70" t="s">
        <v>218</v>
      </c>
      <c r="H41" s="73">
        <v>1</v>
      </c>
      <c r="I41" s="70" t="s">
        <v>144</v>
      </c>
      <c r="J41" s="74">
        <v>45687</v>
      </c>
      <c r="K41" s="2"/>
      <c r="L41" s="24"/>
      <c r="M41" s="2"/>
      <c r="N41" s="2"/>
      <c r="O41" s="2"/>
      <c r="P41" s="2"/>
    </row>
    <row x14ac:dyDescent="0.25" r="42" customHeight="1" ht="18.75">
      <c r="A42" s="85" t="s">
        <v>39</v>
      </c>
      <c r="B42" s="66" t="s">
        <v>28</v>
      </c>
      <c r="C42" s="42"/>
      <c r="D42" s="66"/>
      <c r="E42" s="40" t="s">
        <v>227</v>
      </c>
      <c r="F42" s="41" t="s">
        <v>92</v>
      </c>
      <c r="G42" s="66" t="s">
        <v>218</v>
      </c>
      <c r="H42" s="42">
        <v>2</v>
      </c>
      <c r="I42" s="66" t="s">
        <v>144</v>
      </c>
      <c r="J42" s="77">
        <v>45687</v>
      </c>
      <c r="K42" s="2"/>
      <c r="L42" s="24"/>
      <c r="M42" s="2"/>
      <c r="N42" s="2"/>
      <c r="O42" s="2"/>
      <c r="P42" s="2"/>
    </row>
    <row x14ac:dyDescent="0.25" r="43" customHeight="1" ht="18.75">
      <c r="A43" s="86" t="s">
        <v>228</v>
      </c>
      <c r="B43" s="70" t="s">
        <v>28</v>
      </c>
      <c r="C43" s="73"/>
      <c r="D43" s="70"/>
      <c r="E43" s="71" t="s">
        <v>229</v>
      </c>
      <c r="F43" s="72" t="s">
        <v>92</v>
      </c>
      <c r="G43" s="70" t="s">
        <v>218</v>
      </c>
      <c r="H43" s="73">
        <v>2</v>
      </c>
      <c r="I43" s="70" t="s">
        <v>144</v>
      </c>
      <c r="J43" s="74">
        <v>45687</v>
      </c>
      <c r="K43" s="2"/>
      <c r="L43" s="24"/>
      <c r="M43" s="2"/>
      <c r="N43" s="2"/>
      <c r="O43" s="2"/>
      <c r="P43" s="2"/>
    </row>
    <row x14ac:dyDescent="0.25" r="44" customHeight="1" ht="18.75">
      <c r="A44" s="85" t="s">
        <v>35</v>
      </c>
      <c r="B44" s="66" t="s">
        <v>28</v>
      </c>
      <c r="C44" s="42"/>
      <c r="D44" s="66"/>
      <c r="E44" s="40" t="s">
        <v>230</v>
      </c>
      <c r="F44" s="41" t="s">
        <v>92</v>
      </c>
      <c r="G44" s="66" t="s">
        <v>218</v>
      </c>
      <c r="H44" s="42">
        <v>1</v>
      </c>
      <c r="I44" s="66" t="s">
        <v>160</v>
      </c>
      <c r="J44" s="77">
        <v>45687</v>
      </c>
      <c r="K44" s="2"/>
      <c r="L44" s="24"/>
      <c r="M44" s="2"/>
      <c r="N44" s="2"/>
      <c r="O44" s="2"/>
      <c r="P44" s="2"/>
    </row>
    <row x14ac:dyDescent="0.25" r="45" customHeight="1" ht="18.75">
      <c r="A45" s="86" t="s">
        <v>231</v>
      </c>
      <c r="B45" s="70" t="s">
        <v>86</v>
      </c>
      <c r="C45" s="73"/>
      <c r="D45" s="70"/>
      <c r="E45" s="71" t="s">
        <v>232</v>
      </c>
      <c r="F45" s="72" t="s">
        <v>92</v>
      </c>
      <c r="G45" s="70" t="s">
        <v>218</v>
      </c>
      <c r="H45" s="73">
        <v>1</v>
      </c>
      <c r="I45" s="70" t="s">
        <v>144</v>
      </c>
      <c r="J45" s="74">
        <v>45687</v>
      </c>
      <c r="K45" s="2"/>
      <c r="L45" s="24"/>
      <c r="M45" s="2"/>
      <c r="N45" s="2"/>
      <c r="O45" s="2"/>
      <c r="P45" s="2"/>
    </row>
    <row x14ac:dyDescent="0.25" r="46" customHeight="1" ht="18.75">
      <c r="A46" s="85" t="s">
        <v>233</v>
      </c>
      <c r="B46" s="66" t="s">
        <v>86</v>
      </c>
      <c r="C46" s="42"/>
      <c r="D46" s="66"/>
      <c r="E46" s="40" t="s">
        <v>234</v>
      </c>
      <c r="F46" s="41" t="s">
        <v>92</v>
      </c>
      <c r="G46" s="66" t="s">
        <v>218</v>
      </c>
      <c r="H46" s="42">
        <v>3</v>
      </c>
      <c r="I46" s="66" t="s">
        <v>160</v>
      </c>
      <c r="J46" s="77">
        <v>45687</v>
      </c>
      <c r="K46" s="2"/>
      <c r="L46" s="24"/>
      <c r="M46" s="2"/>
      <c r="N46" s="2"/>
      <c r="O46" s="2"/>
      <c r="P46" s="2"/>
    </row>
    <row x14ac:dyDescent="0.25" r="47" customHeight="1" ht="18.75">
      <c r="A47" s="86" t="s">
        <v>49</v>
      </c>
      <c r="B47" s="70" t="s">
        <v>86</v>
      </c>
      <c r="C47" s="73"/>
      <c r="D47" s="70"/>
      <c r="E47" s="71" t="s">
        <v>235</v>
      </c>
      <c r="F47" s="72" t="s">
        <v>92</v>
      </c>
      <c r="G47" s="70" t="s">
        <v>218</v>
      </c>
      <c r="H47" s="73">
        <v>1</v>
      </c>
      <c r="I47" s="70" t="s">
        <v>144</v>
      </c>
      <c r="J47" s="74">
        <v>45687</v>
      </c>
      <c r="K47" s="2"/>
      <c r="L47" s="24"/>
      <c r="M47" s="2"/>
      <c r="N47" s="2"/>
      <c r="O47" s="2"/>
      <c r="P47" s="2"/>
    </row>
    <row x14ac:dyDescent="0.25" r="48" customHeight="1" ht="18.75">
      <c r="A48" s="39" t="s">
        <v>216</v>
      </c>
      <c r="B48" s="66" t="s">
        <v>86</v>
      </c>
      <c r="C48" s="42"/>
      <c r="D48" s="66"/>
      <c r="E48" s="40" t="s">
        <v>236</v>
      </c>
      <c r="F48" s="41" t="s">
        <v>92</v>
      </c>
      <c r="G48" s="66" t="s">
        <v>218</v>
      </c>
      <c r="H48" s="42">
        <v>1</v>
      </c>
      <c r="I48" s="66" t="s">
        <v>160</v>
      </c>
      <c r="J48" s="77">
        <v>45687</v>
      </c>
      <c r="K48" s="2"/>
      <c r="L48" s="24"/>
      <c r="M48" s="2"/>
      <c r="N48" s="2"/>
      <c r="O48" s="2"/>
      <c r="P48" s="2"/>
    </row>
    <row x14ac:dyDescent="0.25" r="49" customHeight="1" ht="18.75">
      <c r="A49" s="87" t="s">
        <v>237</v>
      </c>
      <c r="B49" s="88" t="s">
        <v>86</v>
      </c>
      <c r="C49" s="89"/>
      <c r="D49" s="88"/>
      <c r="E49" s="90" t="s">
        <v>238</v>
      </c>
      <c r="F49" s="91" t="s">
        <v>92</v>
      </c>
      <c r="G49" s="88" t="s">
        <v>218</v>
      </c>
      <c r="H49" s="89">
        <v>1</v>
      </c>
      <c r="I49" s="88" t="s">
        <v>160</v>
      </c>
      <c r="J49" s="92">
        <v>45687</v>
      </c>
      <c r="K49" s="2"/>
      <c r="L49" s="24"/>
      <c r="M49" s="2"/>
      <c r="N49" s="2"/>
      <c r="O49" s="2"/>
      <c r="P49" s="2"/>
    </row>
    <row x14ac:dyDescent="0.25" r="50" customHeight="1" ht="18.75">
      <c r="A50" s="93"/>
      <c r="B50" s="93"/>
      <c r="C50" s="93"/>
      <c r="D50" s="93"/>
      <c r="E50" s="2"/>
      <c r="F50" s="93"/>
      <c r="G50" s="93"/>
      <c r="H50" s="24"/>
      <c r="I50" s="2"/>
      <c r="J50" s="67"/>
      <c r="K50" s="2"/>
      <c r="L50" s="24"/>
      <c r="M50" s="2"/>
      <c r="N50" s="2"/>
      <c r="O50" s="2"/>
      <c r="P50" s="2"/>
    </row>
    <row x14ac:dyDescent="0.25" r="51" customHeight="1" ht="18.75">
      <c r="A51" s="93"/>
      <c r="B51" s="93"/>
      <c r="C51" s="93"/>
      <c r="D51" s="93"/>
      <c r="E51" s="2"/>
      <c r="F51" s="93"/>
      <c r="G51" s="93"/>
      <c r="H51" s="24"/>
      <c r="I51" s="2"/>
      <c r="J51" s="67"/>
      <c r="K51" s="2"/>
      <c r="L51" s="24"/>
      <c r="M51" s="2"/>
      <c r="N51" s="2"/>
      <c r="O51" s="2"/>
      <c r="P51" s="2"/>
    </row>
    <row x14ac:dyDescent="0.25" r="52" customHeight="1" ht="18.75">
      <c r="A52" s="93"/>
      <c r="B52" s="93"/>
      <c r="C52" s="93"/>
      <c r="D52" s="93"/>
      <c r="E52" s="2"/>
      <c r="F52" s="93"/>
      <c r="G52" s="93"/>
      <c r="H52" s="24"/>
      <c r="I52" s="2"/>
      <c r="J52" s="67"/>
      <c r="K52" s="2"/>
      <c r="L52" s="24"/>
      <c r="M52" s="2"/>
      <c r="N52" s="2"/>
      <c r="O52" s="2"/>
      <c r="P52" s="2"/>
    </row>
    <row x14ac:dyDescent="0.25" r="53" customHeight="1" ht="18.75">
      <c r="A53" s="93"/>
      <c r="B53" s="93"/>
      <c r="C53" s="93"/>
      <c r="D53" s="93"/>
      <c r="E53" s="2"/>
      <c r="F53" s="93"/>
      <c r="G53" s="93"/>
      <c r="H53" s="24"/>
      <c r="I53" s="2"/>
      <c r="J53" s="67"/>
      <c r="K53" s="2"/>
      <c r="L53" s="24"/>
      <c r="M53" s="2"/>
      <c r="N53" s="2"/>
      <c r="O53" s="2"/>
      <c r="P53" s="2"/>
    </row>
    <row x14ac:dyDescent="0.25" r="54" customHeight="1" ht="18.75">
      <c r="A54" s="93"/>
      <c r="B54" s="93"/>
      <c r="C54" s="93"/>
      <c r="D54" s="93"/>
      <c r="E54" s="2"/>
      <c r="F54" s="93"/>
      <c r="G54" s="93"/>
      <c r="H54" s="24"/>
      <c r="I54" s="2"/>
      <c r="J54" s="67"/>
      <c r="K54" s="2"/>
      <c r="L54" s="24"/>
      <c r="M54" s="2"/>
      <c r="N54" s="2"/>
      <c r="O54" s="2"/>
      <c r="P54" s="2"/>
    </row>
    <row x14ac:dyDescent="0.25" r="55" customHeight="1" ht="18.75">
      <c r="A55" s="93"/>
      <c r="B55" s="93"/>
      <c r="C55" s="93"/>
      <c r="D55" s="93"/>
      <c r="E55" s="2"/>
      <c r="F55" s="93"/>
      <c r="G55" s="93"/>
      <c r="H55" s="24"/>
      <c r="I55" s="2"/>
      <c r="J55" s="67"/>
      <c r="K55" s="2"/>
      <c r="L55" s="24"/>
      <c r="M55" s="2"/>
      <c r="N55" s="2"/>
      <c r="O55" s="2"/>
      <c r="P55" s="2"/>
    </row>
    <row x14ac:dyDescent="0.25" r="56" customHeight="1" ht="18.75">
      <c r="A56" s="10"/>
      <c r="B56" s="10"/>
      <c r="C56" s="10"/>
      <c r="D56" s="10"/>
      <c r="E56" s="2"/>
      <c r="F56" s="10"/>
      <c r="G56" s="10"/>
      <c r="H56" s="24"/>
      <c r="I56" s="2"/>
      <c r="J56" s="67"/>
      <c r="K56" s="2"/>
      <c r="L56" s="24"/>
      <c r="M56" s="2"/>
      <c r="N56" s="2"/>
      <c r="O56" s="2"/>
      <c r="P56" s="2"/>
    </row>
    <row x14ac:dyDescent="0.25" r="57" customHeight="1" ht="18.75">
      <c r="A57" s="10"/>
      <c r="B57" s="10"/>
      <c r="C57" s="10"/>
      <c r="D57" s="10"/>
      <c r="E57" s="2"/>
      <c r="F57" s="10"/>
      <c r="G57" s="10"/>
      <c r="H57" s="24"/>
      <c r="I57" s="2"/>
      <c r="J57" s="67"/>
      <c r="K57" s="2"/>
      <c r="L57" s="24"/>
      <c r="M57" s="2"/>
      <c r="N57" s="2"/>
      <c r="O57" s="2"/>
      <c r="P57" s="2"/>
    </row>
    <row x14ac:dyDescent="0.25" r="58" customHeight="1" ht="18.75">
      <c r="A58" s="10"/>
      <c r="B58" s="10"/>
      <c r="C58" s="10"/>
      <c r="D58" s="10"/>
      <c r="E58" s="2"/>
      <c r="F58" s="10"/>
      <c r="G58" s="10"/>
      <c r="H58" s="24"/>
      <c r="I58" s="2"/>
      <c r="J58" s="67"/>
      <c r="K58" s="2"/>
      <c r="L58" s="24"/>
      <c r="M58" s="2"/>
      <c r="N58" s="2"/>
      <c r="O58" s="2"/>
      <c r="P58" s="2"/>
    </row>
    <row x14ac:dyDescent="0.25" r="59" customHeight="1" ht="18.75">
      <c r="A59" s="10"/>
      <c r="B59" s="10"/>
      <c r="C59" s="10"/>
      <c r="D59" s="10"/>
      <c r="E59" s="2"/>
      <c r="F59" s="10"/>
      <c r="G59" s="10"/>
      <c r="H59" s="24"/>
      <c r="I59" s="2"/>
      <c r="J59" s="67"/>
      <c r="K59" s="2"/>
      <c r="L59" s="24"/>
      <c r="M59" s="2"/>
      <c r="N59" s="2"/>
      <c r="O59" s="2"/>
      <c r="P59" s="2"/>
    </row>
    <row x14ac:dyDescent="0.25" r="60" customHeight="1" ht="18.75">
      <c r="A60" s="10"/>
      <c r="B60" s="10"/>
      <c r="C60" s="10"/>
      <c r="D60" s="10"/>
      <c r="E60" s="2"/>
      <c r="F60" s="10"/>
      <c r="G60" s="10"/>
      <c r="H60" s="24"/>
      <c r="I60" s="2"/>
      <c r="J60" s="67"/>
      <c r="K60" s="2"/>
      <c r="L60" s="24"/>
      <c r="M60" s="2"/>
      <c r="N60" s="2"/>
      <c r="O60" s="2"/>
      <c r="P60" s="2"/>
    </row>
    <row x14ac:dyDescent="0.25" r="61" customHeight="1" ht="18.75">
      <c r="A61" s="10"/>
      <c r="B61" s="10"/>
      <c r="C61" s="10"/>
      <c r="D61" s="10"/>
      <c r="E61" s="2"/>
      <c r="F61" s="10"/>
      <c r="G61" s="10"/>
      <c r="H61" s="24"/>
      <c r="I61" s="2"/>
      <c r="J61" s="67"/>
      <c r="K61" s="2"/>
      <c r="L61" s="24"/>
      <c r="M61" s="2"/>
      <c r="N61" s="2"/>
      <c r="O61" s="2"/>
      <c r="P61" s="2"/>
    </row>
    <row x14ac:dyDescent="0.25" r="62" customHeight="1" ht="18.75">
      <c r="A62" s="10"/>
      <c r="B62" s="10"/>
      <c r="C62" s="10"/>
      <c r="D62" s="10"/>
      <c r="E62" s="2"/>
      <c r="F62" s="10"/>
      <c r="G62" s="10"/>
      <c r="H62" s="24"/>
      <c r="I62" s="2"/>
      <c r="J62" s="67"/>
      <c r="K62" s="2"/>
      <c r="L62" s="24"/>
      <c r="M62" s="2"/>
      <c r="N62" s="2"/>
      <c r="O62" s="2"/>
      <c r="P62" s="2"/>
    </row>
    <row x14ac:dyDescent="0.25" r="63" customHeight="1" ht="18.75">
      <c r="A63" s="10"/>
      <c r="B63" s="10"/>
      <c r="C63" s="10"/>
      <c r="D63" s="10"/>
      <c r="E63" s="2"/>
      <c r="F63" s="10"/>
      <c r="G63" s="10"/>
      <c r="H63" s="24"/>
      <c r="I63" s="2"/>
      <c r="J63" s="67"/>
      <c r="K63" s="2"/>
      <c r="L63" s="24"/>
      <c r="M63" s="2"/>
      <c r="N63" s="2"/>
      <c r="O63" s="2"/>
      <c r="P63" s="2"/>
    </row>
    <row x14ac:dyDescent="0.25" r="64" customHeight="1" ht="18.75">
      <c r="A64" s="10"/>
      <c r="B64" s="10"/>
      <c r="C64" s="10"/>
      <c r="D64" s="10"/>
      <c r="E64" s="2"/>
      <c r="F64" s="10"/>
      <c r="G64" s="10"/>
      <c r="H64" s="24"/>
      <c r="I64" s="2"/>
      <c r="J64" s="67"/>
      <c r="K64" s="2"/>
      <c r="L64" s="24"/>
      <c r="M64" s="2"/>
      <c r="N64" s="2"/>
      <c r="O64" s="2"/>
      <c r="P64" s="2"/>
    </row>
    <row x14ac:dyDescent="0.25" r="65" customHeight="1" ht="18.75">
      <c r="A65" s="10"/>
      <c r="B65" s="10"/>
      <c r="C65" s="10"/>
      <c r="D65" s="10"/>
      <c r="E65" s="2"/>
      <c r="F65" s="10"/>
      <c r="G65" s="10"/>
      <c r="H65" s="24"/>
      <c r="I65" s="2"/>
      <c r="J65" s="67"/>
      <c r="K65" s="2"/>
      <c r="L65" s="24"/>
      <c r="M65" s="2"/>
      <c r="N65" s="2"/>
      <c r="O65" s="2"/>
      <c r="P65" s="2"/>
    </row>
    <row x14ac:dyDescent="0.25" r="66" customHeight="1" ht="18.75">
      <c r="A66" s="10"/>
      <c r="B66" s="10"/>
      <c r="C66" s="10"/>
      <c r="D66" s="10"/>
      <c r="E66" s="2"/>
      <c r="F66" s="10"/>
      <c r="G66" s="10"/>
      <c r="H66" s="24"/>
      <c r="I66" s="2"/>
      <c r="J66" s="67"/>
      <c r="K66" s="2"/>
      <c r="L66" s="24"/>
      <c r="M66" s="2"/>
      <c r="N66" s="2"/>
      <c r="O66" s="2"/>
      <c r="P66" s="2"/>
    </row>
    <row x14ac:dyDescent="0.25" r="67" customHeight="1" ht="18.75">
      <c r="A67" s="10"/>
      <c r="B67" s="10"/>
      <c r="C67" s="10"/>
      <c r="D67" s="10"/>
      <c r="E67" s="2"/>
      <c r="F67" s="10"/>
      <c r="G67" s="10"/>
      <c r="H67" s="24"/>
      <c r="I67" s="2"/>
      <c r="J67" s="67"/>
      <c r="K67" s="2"/>
      <c r="L67" s="24"/>
      <c r="M67" s="2"/>
      <c r="N67" s="2"/>
      <c r="O67" s="2"/>
      <c r="P67" s="2"/>
    </row>
    <row x14ac:dyDescent="0.25" r="68" customHeight="1" ht="18.75">
      <c r="A68" s="10"/>
      <c r="B68" s="10"/>
      <c r="C68" s="10"/>
      <c r="D68" s="10"/>
      <c r="E68" s="2"/>
      <c r="F68" s="10"/>
      <c r="G68" s="10"/>
      <c r="H68" s="24"/>
      <c r="I68" s="2"/>
      <c r="J68" s="67"/>
      <c r="K68" s="2"/>
      <c r="L68" s="24"/>
      <c r="M68" s="2"/>
      <c r="N68" s="2"/>
      <c r="O68" s="2"/>
      <c r="P68" s="2"/>
    </row>
    <row x14ac:dyDescent="0.25" r="69" customHeight="1" ht="18.75">
      <c r="A69" s="10"/>
      <c r="B69" s="10"/>
      <c r="C69" s="10"/>
      <c r="D69" s="10"/>
      <c r="E69" s="2"/>
      <c r="F69" s="10"/>
      <c r="G69" s="10"/>
      <c r="H69" s="24"/>
      <c r="I69" s="2"/>
      <c r="J69" s="67"/>
      <c r="K69" s="2"/>
      <c r="L69" s="24"/>
      <c r="M69" s="2"/>
      <c r="N69" s="2"/>
      <c r="O69" s="2"/>
      <c r="P69" s="2"/>
    </row>
    <row x14ac:dyDescent="0.25" r="70" customHeight="1" ht="18.75">
      <c r="A70" s="10"/>
      <c r="B70" s="10"/>
      <c r="C70" s="10"/>
      <c r="D70" s="10"/>
      <c r="E70" s="2"/>
      <c r="F70" s="10"/>
      <c r="G70" s="10"/>
      <c r="H70" s="24"/>
      <c r="I70" s="2"/>
      <c r="J70" s="67"/>
      <c r="K70" s="2"/>
      <c r="L70" s="24"/>
      <c r="M70" s="2"/>
      <c r="N70" s="2"/>
      <c r="O70" s="2"/>
      <c r="P70" s="2"/>
    </row>
    <row x14ac:dyDescent="0.25" r="71" customHeight="1" ht="18.75">
      <c r="A71" s="10" t="s">
        <v>108</v>
      </c>
      <c r="B71" s="1" t="s">
        <v>85</v>
      </c>
      <c r="C71" s="1" t="s">
        <v>239</v>
      </c>
      <c r="D71" s="1"/>
      <c r="E71" s="1" t="s">
        <v>240</v>
      </c>
      <c r="F71" s="10" t="s">
        <v>92</v>
      </c>
      <c r="G71" s="1"/>
      <c r="H71" s="24"/>
      <c r="I71" s="2"/>
      <c r="J71" s="67"/>
      <c r="K71" s="2"/>
      <c r="L71" s="24"/>
      <c r="M71" s="2"/>
      <c r="N71" s="2"/>
      <c r="O71" s="2"/>
      <c r="P71" s="2"/>
    </row>
    <row x14ac:dyDescent="0.25" r="72" customHeight="1" ht="18.75">
      <c r="A72" s="10" t="s">
        <v>108</v>
      </c>
      <c r="B72" s="1" t="s">
        <v>85</v>
      </c>
      <c r="C72" s="1" t="s">
        <v>241</v>
      </c>
      <c r="D72" s="1"/>
      <c r="E72" s="1" t="s">
        <v>240</v>
      </c>
      <c r="F72" s="10"/>
      <c r="G72" s="10"/>
      <c r="H72" s="24"/>
      <c r="I72" s="2"/>
      <c r="J72" s="67"/>
      <c r="K72" s="2"/>
      <c r="L72" s="24"/>
      <c r="M72" s="2"/>
      <c r="N72" s="2"/>
      <c r="O72" s="2"/>
      <c r="P72" s="2"/>
    </row>
    <row x14ac:dyDescent="0.25" r="73" customHeight="1" ht="18.75">
      <c r="A73" s="10" t="s">
        <v>172</v>
      </c>
      <c r="B73" s="1" t="s">
        <v>85</v>
      </c>
      <c r="C73" s="1" t="s">
        <v>242</v>
      </c>
      <c r="D73" s="1"/>
      <c r="E73" s="1" t="s">
        <v>240</v>
      </c>
      <c r="F73" s="10"/>
      <c r="G73" s="10"/>
      <c r="H73" s="24"/>
      <c r="I73" s="2"/>
      <c r="J73" s="67"/>
      <c r="K73" s="2"/>
      <c r="L73" s="24"/>
      <c r="M73" s="2"/>
      <c r="N73" s="2"/>
      <c r="O73" s="2"/>
      <c r="P73" s="2"/>
    </row>
    <row x14ac:dyDescent="0.25" r="74" customHeight="1" ht="18.75">
      <c r="A74" s="10" t="s">
        <v>172</v>
      </c>
      <c r="B74" s="1" t="s">
        <v>85</v>
      </c>
      <c r="C74" s="1" t="s">
        <v>243</v>
      </c>
      <c r="D74" s="1"/>
      <c r="E74" s="1" t="s">
        <v>240</v>
      </c>
      <c r="F74" s="10"/>
      <c r="G74" s="10"/>
      <c r="H74" s="24"/>
      <c r="I74" s="2"/>
      <c r="J74" s="67"/>
      <c r="K74" s="2"/>
      <c r="L74" s="24"/>
      <c r="M74" s="2"/>
      <c r="N74" s="2"/>
      <c r="O74" s="2"/>
      <c r="P74" s="2"/>
    </row>
    <row x14ac:dyDescent="0.25" r="75" customHeight="1" ht="18.75">
      <c r="A75" s="10" t="s">
        <v>110</v>
      </c>
      <c r="B75" s="1" t="s">
        <v>85</v>
      </c>
      <c r="C75" s="1" t="s">
        <v>244</v>
      </c>
      <c r="D75" s="1"/>
      <c r="E75" s="1" t="s">
        <v>240</v>
      </c>
      <c r="F75" s="10"/>
      <c r="G75" s="10"/>
      <c r="H75" s="24"/>
      <c r="I75" s="2"/>
      <c r="J75" s="67"/>
      <c r="K75" s="2"/>
      <c r="L75" s="24"/>
      <c r="M75" s="2"/>
      <c r="N75" s="2"/>
      <c r="O75" s="2"/>
      <c r="P75" s="2"/>
    </row>
    <row x14ac:dyDescent="0.25" r="76" customHeight="1" ht="18.75">
      <c r="A76" s="10" t="s">
        <v>110</v>
      </c>
      <c r="B76" s="1" t="s">
        <v>85</v>
      </c>
      <c r="C76" s="1" t="s">
        <v>245</v>
      </c>
      <c r="D76" s="1"/>
      <c r="E76" s="1" t="s">
        <v>240</v>
      </c>
      <c r="F76" s="10"/>
      <c r="G76" s="10"/>
      <c r="H76" s="24"/>
      <c r="I76" s="2"/>
      <c r="J76" s="67"/>
      <c r="K76" s="2"/>
      <c r="L76" s="24"/>
      <c r="M76" s="2"/>
      <c r="N76" s="2"/>
      <c r="O76" s="2"/>
      <c r="P76" s="2"/>
    </row>
    <row x14ac:dyDescent="0.25" r="77" customHeight="1" ht="18.75">
      <c r="A77" s="10" t="s">
        <v>101</v>
      </c>
      <c r="B77" s="1" t="s">
        <v>85</v>
      </c>
      <c r="C77" s="1" t="s">
        <v>246</v>
      </c>
      <c r="D77" s="1"/>
      <c r="E77" s="94"/>
      <c r="F77" s="10" t="s">
        <v>92</v>
      </c>
      <c r="G77" s="1"/>
      <c r="H77" s="24"/>
      <c r="I77" s="2"/>
      <c r="J77" s="67"/>
      <c r="K77" s="2"/>
      <c r="L77" s="65" t="s">
        <v>247</v>
      </c>
      <c r="M77" s="2"/>
      <c r="N77" s="2"/>
      <c r="O77" s="2"/>
      <c r="P77" s="2"/>
    </row>
    <row x14ac:dyDescent="0.25" r="78" customHeight="1" ht="18.75">
      <c r="A78" s="10" t="s">
        <v>122</v>
      </c>
      <c r="B78" s="1" t="s">
        <v>85</v>
      </c>
      <c r="C78" s="1" t="s">
        <v>248</v>
      </c>
      <c r="D78" s="1"/>
      <c r="E78" s="95"/>
      <c r="F78" s="10" t="s">
        <v>92</v>
      </c>
      <c r="G78" s="1"/>
      <c r="H78" s="65"/>
      <c r="I78" s="1"/>
      <c r="J78" s="75"/>
      <c r="K78" s="1"/>
      <c r="L78" s="65" t="s">
        <v>249</v>
      </c>
      <c r="M78" s="2"/>
      <c r="N78" s="2"/>
      <c r="O78" s="2"/>
      <c r="P78" s="2"/>
    </row>
    <row x14ac:dyDescent="0.25" r="79" customHeight="1" ht="18.75">
      <c r="A79" s="10" t="s">
        <v>122</v>
      </c>
      <c r="B79" s="1" t="s">
        <v>85</v>
      </c>
      <c r="C79" s="96" t="s">
        <v>250</v>
      </c>
      <c r="D79" s="1"/>
      <c r="E79" s="95"/>
      <c r="F79" s="10" t="s">
        <v>92</v>
      </c>
      <c r="G79" s="1"/>
      <c r="H79" s="65"/>
      <c r="I79" s="1"/>
      <c r="J79" s="75"/>
      <c r="K79" s="1"/>
      <c r="L79" s="65" t="s">
        <v>249</v>
      </c>
      <c r="M79" s="2"/>
      <c r="N79" s="2"/>
      <c r="O79" s="2"/>
      <c r="P79" s="2"/>
    </row>
    <row x14ac:dyDescent="0.25" r="80" customHeight="1" ht="18.75">
      <c r="A80" s="10" t="s">
        <v>112</v>
      </c>
      <c r="B80" s="1" t="s">
        <v>85</v>
      </c>
      <c r="C80" s="1" t="s">
        <v>251</v>
      </c>
      <c r="D80" s="1"/>
      <c r="E80" s="95"/>
      <c r="F80" s="10" t="s">
        <v>92</v>
      </c>
      <c r="G80" s="1"/>
      <c r="H80" s="65"/>
      <c r="I80" s="1"/>
      <c r="J80" s="75"/>
      <c r="K80" s="1"/>
      <c r="L80" s="65" t="s">
        <v>252</v>
      </c>
      <c r="M80" s="2"/>
      <c r="N80" s="2"/>
      <c r="O80" s="2"/>
      <c r="P80" s="2"/>
    </row>
    <row x14ac:dyDescent="0.25" r="81" customHeight="1" ht="18.75">
      <c r="A81" s="10"/>
      <c r="B81" s="10"/>
      <c r="C81" s="10"/>
      <c r="D81" s="10"/>
      <c r="E81" s="2"/>
      <c r="F81" s="10"/>
      <c r="G81" s="10"/>
      <c r="H81" s="24"/>
      <c r="I81" s="2"/>
      <c r="J81" s="67"/>
      <c r="K81" s="2"/>
      <c r="L81" s="24"/>
      <c r="M81" s="2"/>
      <c r="N81" s="2"/>
      <c r="O81" s="2"/>
      <c r="P81" s="2"/>
    </row>
    <row x14ac:dyDescent="0.25" r="82" customHeight="1" ht="18.75">
      <c r="A82" s="10"/>
      <c r="B82" s="10"/>
      <c r="C82" s="10"/>
      <c r="D82" s="10"/>
      <c r="E82" s="2"/>
      <c r="F82" s="10"/>
      <c r="G82" s="10"/>
      <c r="H82" s="24"/>
      <c r="I82" s="2"/>
      <c r="J82" s="67"/>
      <c r="K82" s="2"/>
      <c r="L82" s="24"/>
      <c r="M82" s="2"/>
      <c r="N82" s="2"/>
      <c r="O82" s="2"/>
      <c r="P82" s="2"/>
    </row>
    <row x14ac:dyDescent="0.25" r="83" customHeight="1" ht="18.75">
      <c r="A83" s="10"/>
      <c r="B83" s="10"/>
      <c r="C83" s="10"/>
      <c r="D83" s="10"/>
      <c r="E83" s="2"/>
      <c r="F83" s="10"/>
      <c r="G83" s="10"/>
      <c r="H83" s="24"/>
      <c r="I83" s="2"/>
      <c r="J83" s="67"/>
      <c r="K83" s="2"/>
      <c r="L83" s="24"/>
      <c r="M83" s="2"/>
      <c r="N83" s="2"/>
      <c r="O83" s="2"/>
      <c r="P83" s="2"/>
    </row>
    <row x14ac:dyDescent="0.25" r="84" customHeight="1" ht="18.75">
      <c r="A84" s="10"/>
      <c r="B84" s="10"/>
      <c r="C84" s="10"/>
      <c r="D84" s="10"/>
      <c r="E84" s="2"/>
      <c r="F84" s="10"/>
      <c r="G84" s="10"/>
      <c r="H84" s="24"/>
      <c r="I84" s="2"/>
      <c r="J84" s="67"/>
      <c r="K84" s="2"/>
      <c r="L84" s="24"/>
      <c r="M84" s="2"/>
      <c r="N84" s="2"/>
      <c r="O84" s="2"/>
      <c r="P84" s="2"/>
    </row>
    <row x14ac:dyDescent="0.25" r="85" customHeight="1" ht="18.75">
      <c r="A85" s="10"/>
      <c r="B85" s="10"/>
      <c r="C85" s="10"/>
      <c r="D85" s="10"/>
      <c r="E85" s="2"/>
      <c r="F85" s="10"/>
      <c r="G85" s="10"/>
      <c r="H85" s="24"/>
      <c r="I85" s="2"/>
      <c r="J85" s="67"/>
      <c r="K85" s="2"/>
      <c r="L85" s="24"/>
      <c r="M85" s="2"/>
      <c r="N85" s="2"/>
      <c r="O85" s="2"/>
      <c r="P85" s="2"/>
    </row>
    <row x14ac:dyDescent="0.25" r="86" customHeight="1" ht="18.75">
      <c r="A86" s="10"/>
      <c r="B86" s="10"/>
      <c r="C86" s="10"/>
      <c r="D86" s="10"/>
      <c r="E86" s="2"/>
      <c r="F86" s="10"/>
      <c r="G86" s="10"/>
      <c r="H86" s="24"/>
      <c r="I86" s="2"/>
      <c r="J86" s="67"/>
      <c r="K86" s="2"/>
      <c r="L86" s="24"/>
      <c r="M86" s="2"/>
      <c r="N86" s="2"/>
      <c r="O86" s="2"/>
      <c r="P86" s="2"/>
    </row>
    <row x14ac:dyDescent="0.25" r="87" customHeight="1" ht="18.75">
      <c r="A87" s="10"/>
      <c r="B87" s="10"/>
      <c r="C87" s="10"/>
      <c r="D87" s="10"/>
      <c r="E87" s="2"/>
      <c r="F87" s="10"/>
      <c r="G87" s="10"/>
      <c r="H87" s="24"/>
      <c r="I87" s="2"/>
      <c r="J87" s="67"/>
      <c r="K87" s="2"/>
      <c r="L87" s="24"/>
      <c r="M87" s="2"/>
      <c r="N87" s="2"/>
      <c r="O87" s="2"/>
      <c r="P87" s="2"/>
    </row>
    <row x14ac:dyDescent="0.25" r="88" customHeight="1" ht="18.75">
      <c r="A88" s="10"/>
      <c r="B88" s="10"/>
      <c r="C88" s="10"/>
      <c r="D88" s="10"/>
      <c r="E88" s="2"/>
      <c r="F88" s="10"/>
      <c r="G88" s="10"/>
      <c r="H88" s="24"/>
      <c r="I88" s="2"/>
      <c r="J88" s="67"/>
      <c r="K88" s="2"/>
      <c r="L88" s="24"/>
      <c r="M88" s="2"/>
      <c r="N88" s="2"/>
      <c r="O88" s="2"/>
      <c r="P88" s="2"/>
    </row>
    <row x14ac:dyDescent="0.25" r="89" customHeight="1" ht="18.75">
      <c r="A89" s="10"/>
      <c r="B89" s="10"/>
      <c r="C89" s="10"/>
      <c r="D89" s="10"/>
      <c r="E89" s="2"/>
      <c r="F89" s="10"/>
      <c r="G89" s="10"/>
      <c r="H89" s="24"/>
      <c r="I89" s="2"/>
      <c r="J89" s="67"/>
      <c r="K89" s="2"/>
      <c r="L89" s="24"/>
      <c r="M89" s="2"/>
      <c r="N89" s="2"/>
      <c r="O89" s="2"/>
      <c r="P89" s="2"/>
    </row>
    <row x14ac:dyDescent="0.25" r="90" customHeight="1" ht="18.75">
      <c r="A90" s="10"/>
      <c r="B90" s="10"/>
      <c r="C90" s="10"/>
      <c r="D90" s="10"/>
      <c r="E90" s="2"/>
      <c r="F90" s="10"/>
      <c r="G90" s="10"/>
      <c r="H90" s="24"/>
      <c r="I90" s="2"/>
      <c r="J90" s="67"/>
      <c r="K90" s="2"/>
      <c r="L90" s="24"/>
      <c r="M90" s="2"/>
      <c r="N90" s="2"/>
      <c r="O90" s="2"/>
      <c r="P90" s="2"/>
    </row>
    <row x14ac:dyDescent="0.25" r="91" customHeight="1" ht="18.75">
      <c r="A91" s="10"/>
      <c r="B91" s="10"/>
      <c r="C91" s="10"/>
      <c r="D91" s="10"/>
      <c r="E91" s="2"/>
      <c r="F91" s="10"/>
      <c r="G91" s="10"/>
      <c r="H91" s="24"/>
      <c r="I91" s="2"/>
      <c r="J91" s="67"/>
      <c r="K91" s="2"/>
      <c r="L91" s="24"/>
      <c r="M91" s="2"/>
      <c r="N91" s="2"/>
      <c r="O91" s="2"/>
      <c r="P91" s="2"/>
    </row>
    <row x14ac:dyDescent="0.25" r="92" customHeight="1" ht="18.75">
      <c r="A92" s="10"/>
      <c r="B92" s="10"/>
      <c r="C92" s="10"/>
      <c r="D92" s="10"/>
      <c r="E92" s="2"/>
      <c r="F92" s="10"/>
      <c r="G92" s="10"/>
      <c r="H92" s="24"/>
      <c r="I92" s="2"/>
      <c r="J92" s="67"/>
      <c r="K92" s="2"/>
      <c r="L92" s="24"/>
      <c r="M92" s="2"/>
      <c r="N92" s="2"/>
      <c r="O92" s="2"/>
      <c r="P92" s="2"/>
    </row>
    <row x14ac:dyDescent="0.25" r="93" customHeight="1" ht="18.75">
      <c r="A93" s="10"/>
      <c r="B93" s="10"/>
      <c r="C93" s="10"/>
      <c r="D93" s="10"/>
      <c r="E93" s="2"/>
      <c r="F93" s="10"/>
      <c r="G93" s="10"/>
      <c r="H93" s="24"/>
      <c r="I93" s="2"/>
      <c r="J93" s="67"/>
      <c r="K93" s="2"/>
      <c r="L93" s="24"/>
      <c r="M93" s="2"/>
      <c r="N93" s="2"/>
      <c r="O93" s="2"/>
      <c r="P93" s="2"/>
    </row>
    <row x14ac:dyDescent="0.25" r="94" customHeight="1" ht="18.75">
      <c r="A94" s="10"/>
      <c r="B94" s="10"/>
      <c r="C94" s="10"/>
      <c r="D94" s="10"/>
      <c r="E94" s="2"/>
      <c r="F94" s="10"/>
      <c r="G94" s="10"/>
      <c r="H94" s="24"/>
      <c r="I94" s="2"/>
      <c r="J94" s="67"/>
      <c r="K94" s="2"/>
      <c r="L94" s="24"/>
      <c r="M94" s="2"/>
      <c r="N94" s="2"/>
      <c r="O94" s="2"/>
      <c r="P94" s="2"/>
    </row>
    <row x14ac:dyDescent="0.25" r="95" customHeight="1" ht="18.75">
      <c r="A95" s="10"/>
      <c r="B95" s="10"/>
      <c r="C95" s="10"/>
      <c r="D95" s="10"/>
      <c r="E95" s="2"/>
      <c r="F95" s="10"/>
      <c r="G95" s="10"/>
      <c r="H95" s="24"/>
      <c r="I95" s="2"/>
      <c r="J95" s="67"/>
      <c r="K95" s="2"/>
      <c r="L95" s="24"/>
      <c r="M95" s="2"/>
      <c r="N95" s="2"/>
      <c r="O95" s="2"/>
      <c r="P95" s="2"/>
    </row>
    <row x14ac:dyDescent="0.25" r="96" customHeight="1" ht="18.75">
      <c r="A96" s="10"/>
      <c r="B96" s="10"/>
      <c r="C96" s="10"/>
      <c r="D96" s="10"/>
      <c r="E96" s="2"/>
      <c r="F96" s="10"/>
      <c r="G96" s="10"/>
      <c r="H96" s="24"/>
      <c r="I96" s="2"/>
      <c r="J96" s="67"/>
      <c r="K96" s="2"/>
      <c r="L96" s="24"/>
      <c r="M96" s="2"/>
      <c r="N96" s="2"/>
      <c r="O96" s="2"/>
      <c r="P96" s="2"/>
    </row>
    <row x14ac:dyDescent="0.25" r="97" customHeight="1" ht="18.75">
      <c r="A97" s="10"/>
      <c r="B97" s="10"/>
      <c r="C97" s="10"/>
      <c r="D97" s="10"/>
      <c r="E97" s="2"/>
      <c r="F97" s="10"/>
      <c r="G97" s="10"/>
      <c r="H97" s="24"/>
      <c r="I97" s="2"/>
      <c r="J97" s="67"/>
      <c r="K97" s="2"/>
      <c r="L97" s="24"/>
      <c r="M97" s="2"/>
      <c r="N97" s="2"/>
      <c r="O97" s="2"/>
      <c r="P97" s="2"/>
    </row>
    <row x14ac:dyDescent="0.25" r="98" customHeight="1" ht="18.75">
      <c r="A98" s="10"/>
      <c r="B98" s="10"/>
      <c r="C98" s="10"/>
      <c r="D98" s="10"/>
      <c r="E98" s="2"/>
      <c r="F98" s="10"/>
      <c r="G98" s="10"/>
      <c r="H98" s="24"/>
      <c r="I98" s="2"/>
      <c r="J98" s="67"/>
      <c r="K98" s="2"/>
      <c r="L98" s="24"/>
      <c r="M98" s="2"/>
      <c r="N98" s="2"/>
      <c r="O98" s="2"/>
      <c r="P98" s="2"/>
    </row>
    <row x14ac:dyDescent="0.25" r="99" customHeight="1" ht="18.75">
      <c r="A99" s="10"/>
      <c r="B99" s="10"/>
      <c r="C99" s="10"/>
      <c r="D99" s="10"/>
      <c r="E99" s="2"/>
      <c r="F99" s="10"/>
      <c r="G99" s="10"/>
      <c r="H99" s="24"/>
      <c r="I99" s="2"/>
      <c r="J99" s="67"/>
      <c r="K99" s="2"/>
      <c r="L99" s="24"/>
      <c r="M99" s="2"/>
      <c r="N99" s="2"/>
      <c r="O99" s="2"/>
      <c r="P99" s="2"/>
    </row>
    <row x14ac:dyDescent="0.25" r="100" customHeight="1" ht="18.75">
      <c r="A100" s="10"/>
      <c r="B100" s="10"/>
      <c r="C100" s="10"/>
      <c r="D100" s="10"/>
      <c r="E100" s="2"/>
      <c r="F100" s="10"/>
      <c r="G100" s="10"/>
      <c r="H100" s="24"/>
      <c r="I100" s="2"/>
      <c r="J100" s="67"/>
      <c r="K100" s="2"/>
      <c r="L100" s="24"/>
      <c r="M100" s="2"/>
      <c r="N100" s="2"/>
      <c r="O100" s="2"/>
      <c r="P100" s="2"/>
    </row>
    <row x14ac:dyDescent="0.25" r="101" customHeight="1" ht="18.75">
      <c r="A101" s="10"/>
      <c r="B101" s="10"/>
      <c r="C101" s="10"/>
      <c r="D101" s="10"/>
      <c r="E101" s="2"/>
      <c r="F101" s="10"/>
      <c r="G101" s="10"/>
      <c r="H101" s="24"/>
      <c r="I101" s="2"/>
      <c r="J101" s="67"/>
      <c r="K101" s="2"/>
      <c r="L101" s="24"/>
      <c r="M101" s="2"/>
      <c r="N101" s="2"/>
      <c r="O101" s="2"/>
      <c r="P101" s="2"/>
    </row>
    <row x14ac:dyDescent="0.25" r="102" customHeight="1" ht="18.75">
      <c r="A102" s="10"/>
      <c r="B102" s="10"/>
      <c r="C102" s="10"/>
      <c r="D102" s="10"/>
      <c r="E102" s="2"/>
      <c r="F102" s="10"/>
      <c r="G102" s="10"/>
      <c r="H102" s="24"/>
      <c r="I102" s="2"/>
      <c r="J102" s="67"/>
      <c r="K102" s="2"/>
      <c r="L102" s="24"/>
      <c r="M102" s="2"/>
      <c r="N102" s="2"/>
      <c r="O102" s="2"/>
      <c r="P102" s="2"/>
    </row>
    <row x14ac:dyDescent="0.25" r="103" customHeight="1" ht="18.75">
      <c r="A103" s="10"/>
      <c r="B103" s="10"/>
      <c r="C103" s="10"/>
      <c r="D103" s="10"/>
      <c r="E103" s="2"/>
      <c r="F103" s="10"/>
      <c r="G103" s="10"/>
      <c r="H103" s="24"/>
      <c r="I103" s="2"/>
      <c r="J103" s="67"/>
      <c r="K103" s="2"/>
      <c r="L103" s="24"/>
      <c r="M103" s="2"/>
      <c r="N103" s="2"/>
      <c r="O103" s="2"/>
      <c r="P103" s="2"/>
    </row>
    <row x14ac:dyDescent="0.25" r="104" customHeight="1" ht="18.75">
      <c r="A104" s="10"/>
      <c r="B104" s="10"/>
      <c r="C104" s="10"/>
      <c r="D104" s="10"/>
      <c r="E104" s="2"/>
      <c r="F104" s="10"/>
      <c r="G104" s="10"/>
      <c r="H104" s="24"/>
      <c r="I104" s="2"/>
      <c r="J104" s="67"/>
      <c r="K104" s="2"/>
      <c r="L104" s="24"/>
      <c r="M104" s="2"/>
      <c r="N104" s="2"/>
      <c r="O104" s="2"/>
      <c r="P104" s="2"/>
    </row>
    <row x14ac:dyDescent="0.25" r="105" customHeight="1" ht="18.75">
      <c r="A105" s="10"/>
      <c r="B105" s="10"/>
      <c r="C105" s="10"/>
      <c r="D105" s="10"/>
      <c r="E105" s="2"/>
      <c r="F105" s="10"/>
      <c r="G105" s="10"/>
      <c r="H105" s="24"/>
      <c r="I105" s="2"/>
      <c r="J105" s="67"/>
      <c r="K105" s="2"/>
      <c r="L105" s="24"/>
      <c r="M105" s="2"/>
      <c r="N105" s="2"/>
      <c r="O105" s="2"/>
      <c r="P105" s="2"/>
    </row>
    <row x14ac:dyDescent="0.25" r="106" customHeight="1" ht="18.75">
      <c r="A106" s="10"/>
      <c r="B106" s="10"/>
      <c r="C106" s="10"/>
      <c r="D106" s="10"/>
      <c r="E106" s="2"/>
      <c r="F106" s="10"/>
      <c r="G106" s="10"/>
      <c r="H106" s="24"/>
      <c r="I106" s="2"/>
      <c r="J106" s="67"/>
      <c r="K106" s="2"/>
      <c r="L106" s="24"/>
      <c r="M106" s="2"/>
      <c r="N106" s="2"/>
      <c r="O106" s="2"/>
      <c r="P106" s="2"/>
    </row>
    <row x14ac:dyDescent="0.25" r="107" customHeight="1" ht="18.75">
      <c r="A107" s="10"/>
      <c r="B107" s="10"/>
      <c r="C107" s="10"/>
      <c r="D107" s="10"/>
      <c r="E107" s="2"/>
      <c r="F107" s="10"/>
      <c r="G107" s="10"/>
      <c r="H107" s="24"/>
      <c r="I107" s="2"/>
      <c r="J107" s="67"/>
      <c r="K107" s="2"/>
      <c r="L107" s="24"/>
      <c r="M107" s="2"/>
      <c r="N107" s="2"/>
      <c r="O107" s="2"/>
      <c r="P107" s="2"/>
    </row>
    <row x14ac:dyDescent="0.25" r="108" customHeight="1" ht="18.75">
      <c r="A108" s="10"/>
      <c r="B108" s="10"/>
      <c r="C108" s="10"/>
      <c r="D108" s="10"/>
      <c r="E108" s="2"/>
      <c r="F108" s="10"/>
      <c r="G108" s="10"/>
      <c r="H108" s="24"/>
      <c r="I108" s="2"/>
      <c r="J108" s="67"/>
      <c r="K108" s="2"/>
      <c r="L108" s="24"/>
      <c r="M108" s="2"/>
      <c r="N108" s="2"/>
      <c r="O108" s="2"/>
      <c r="P108" s="2"/>
    </row>
    <row x14ac:dyDescent="0.25" r="109" customHeight="1" ht="18.75">
      <c r="A109" s="10"/>
      <c r="B109" s="10"/>
      <c r="C109" s="10"/>
      <c r="D109" s="10"/>
      <c r="E109" s="2"/>
      <c r="F109" s="10"/>
      <c r="G109" s="10"/>
      <c r="H109" s="24"/>
      <c r="I109" s="2"/>
      <c r="J109" s="67"/>
      <c r="K109" s="2"/>
      <c r="L109" s="24"/>
      <c r="M109" s="2"/>
      <c r="N109" s="2"/>
      <c r="O109" s="2"/>
      <c r="P109" s="2"/>
    </row>
    <row x14ac:dyDescent="0.25" r="110" customHeight="1" ht="18.75">
      <c r="A110" s="10"/>
      <c r="B110" s="10"/>
      <c r="C110" s="10"/>
      <c r="D110" s="10"/>
      <c r="E110" s="2"/>
      <c r="F110" s="10"/>
      <c r="G110" s="10"/>
      <c r="H110" s="24"/>
      <c r="I110" s="2"/>
      <c r="J110" s="67"/>
      <c r="K110" s="2"/>
      <c r="L110" s="24"/>
      <c r="M110" s="2"/>
      <c r="N110" s="2"/>
      <c r="O110" s="2"/>
      <c r="P110" s="2"/>
    </row>
    <row x14ac:dyDescent="0.25" r="111" customHeight="1" ht="18.75">
      <c r="A111" s="10"/>
      <c r="B111" s="10"/>
      <c r="C111" s="10"/>
      <c r="D111" s="10"/>
      <c r="E111" s="2"/>
      <c r="F111" s="10"/>
      <c r="G111" s="10"/>
      <c r="H111" s="24"/>
      <c r="I111" s="2"/>
      <c r="J111" s="67"/>
      <c r="K111" s="2"/>
      <c r="L111" s="24"/>
      <c r="M111" s="2"/>
      <c r="N111" s="2"/>
      <c r="O111" s="2"/>
      <c r="P111" s="2"/>
    </row>
    <row x14ac:dyDescent="0.25" r="112" customHeight="1" ht="18.75">
      <c r="A112" s="10"/>
      <c r="B112" s="10"/>
      <c r="C112" s="10"/>
      <c r="D112" s="10"/>
      <c r="E112" s="2"/>
      <c r="F112" s="10"/>
      <c r="G112" s="10"/>
      <c r="H112" s="24"/>
      <c r="I112" s="2"/>
      <c r="J112" s="67"/>
      <c r="K112" s="2"/>
      <c r="L112" s="24"/>
      <c r="M112" s="2"/>
      <c r="N112" s="2"/>
      <c r="O112" s="2"/>
      <c r="P112" s="2"/>
    </row>
    <row x14ac:dyDescent="0.25" r="113" customHeight="1" ht="18.75">
      <c r="A113" s="10"/>
      <c r="B113" s="10"/>
      <c r="C113" s="10"/>
      <c r="D113" s="10"/>
      <c r="E113" s="2"/>
      <c r="F113" s="10"/>
      <c r="G113" s="10"/>
      <c r="H113" s="24"/>
      <c r="I113" s="2"/>
      <c r="J113" s="67"/>
      <c r="K113" s="2"/>
      <c r="L113" s="24"/>
      <c r="M113" s="2"/>
      <c r="N113" s="2"/>
      <c r="O113" s="2"/>
      <c r="P113" s="2"/>
    </row>
    <row x14ac:dyDescent="0.25" r="114" customHeight="1" ht="18.75">
      <c r="A114" s="10"/>
      <c r="B114" s="10"/>
      <c r="C114" s="10"/>
      <c r="D114" s="10"/>
      <c r="E114" s="2"/>
      <c r="F114" s="10"/>
      <c r="G114" s="10"/>
      <c r="H114" s="24"/>
      <c r="I114" s="2"/>
      <c r="J114" s="67"/>
      <c r="K114" s="2"/>
      <c r="L114" s="24"/>
      <c r="M114" s="2"/>
      <c r="N114" s="2"/>
      <c r="O114" s="2"/>
      <c r="P114" s="2"/>
    </row>
    <row x14ac:dyDescent="0.25" r="115" customHeight="1" ht="18.75">
      <c r="A115" s="10"/>
      <c r="B115" s="10"/>
      <c r="C115" s="10"/>
      <c r="D115" s="10"/>
      <c r="E115" s="2"/>
      <c r="F115" s="10"/>
      <c r="G115" s="10"/>
      <c r="H115" s="24"/>
      <c r="I115" s="2"/>
      <c r="J115" s="67"/>
      <c r="K115" s="2"/>
      <c r="L115" s="24"/>
      <c r="M115" s="2"/>
      <c r="N115" s="2"/>
      <c r="O115" s="2"/>
      <c r="P115" s="2"/>
    </row>
    <row x14ac:dyDescent="0.25" r="116" customHeight="1" ht="18.75">
      <c r="A116" s="10"/>
      <c r="B116" s="10"/>
      <c r="C116" s="10"/>
      <c r="D116" s="10"/>
      <c r="E116" s="2"/>
      <c r="F116" s="10"/>
      <c r="G116" s="10"/>
      <c r="H116" s="24"/>
      <c r="I116" s="2"/>
      <c r="J116" s="67"/>
      <c r="K116" s="2"/>
      <c r="L116" s="24"/>
      <c r="M116" s="2"/>
      <c r="N116" s="2"/>
      <c r="O116" s="2"/>
      <c r="P116" s="2"/>
    </row>
    <row x14ac:dyDescent="0.25" r="117" customHeight="1" ht="18.75">
      <c r="A117" s="10"/>
      <c r="B117" s="10"/>
      <c r="C117" s="10"/>
      <c r="D117" s="10"/>
      <c r="E117" s="2"/>
      <c r="F117" s="10"/>
      <c r="G117" s="10"/>
      <c r="H117" s="24"/>
      <c r="I117" s="2"/>
      <c r="J117" s="67"/>
      <c r="K117" s="2"/>
      <c r="L117" s="24"/>
      <c r="M117" s="2"/>
      <c r="N117" s="2"/>
      <c r="O117" s="2"/>
      <c r="P117" s="2"/>
    </row>
    <row x14ac:dyDescent="0.25" r="118" customHeight="1" ht="18.75">
      <c r="A118" s="10"/>
      <c r="B118" s="10"/>
      <c r="C118" s="10"/>
      <c r="D118" s="10"/>
      <c r="E118" s="2"/>
      <c r="F118" s="10"/>
      <c r="G118" s="10"/>
      <c r="H118" s="24"/>
      <c r="I118" s="2"/>
      <c r="J118" s="67"/>
      <c r="K118" s="2"/>
      <c r="L118" s="24"/>
      <c r="M118" s="2"/>
      <c r="N118" s="2"/>
      <c r="O118" s="2"/>
      <c r="P118" s="2"/>
    </row>
    <row x14ac:dyDescent="0.25" r="119" customHeight="1" ht="18.75">
      <c r="A119" s="10"/>
      <c r="B119" s="10"/>
      <c r="C119" s="10"/>
      <c r="D119" s="10"/>
      <c r="E119" s="2"/>
      <c r="F119" s="10"/>
      <c r="G119" s="10"/>
      <c r="H119" s="24"/>
      <c r="I119" s="2"/>
      <c r="J119" s="67"/>
      <c r="K119" s="2"/>
      <c r="L119" s="24"/>
      <c r="M119" s="2"/>
      <c r="N119" s="2"/>
      <c r="O119" s="2"/>
      <c r="P119" s="2"/>
    </row>
    <row x14ac:dyDescent="0.25" r="120" customHeight="1" ht="18.75">
      <c r="A120" s="10"/>
      <c r="B120" s="10"/>
      <c r="C120" s="10"/>
      <c r="D120" s="10"/>
      <c r="E120" s="2"/>
      <c r="F120" s="10"/>
      <c r="G120" s="10"/>
      <c r="H120" s="24"/>
      <c r="I120" s="2"/>
      <c r="J120" s="67"/>
      <c r="K120" s="2"/>
      <c r="L120" s="24"/>
      <c r="M120" s="2"/>
      <c r="N120" s="2"/>
      <c r="O120" s="2"/>
      <c r="P120" s="2"/>
    </row>
    <row x14ac:dyDescent="0.25" r="121" customHeight="1" ht="18.75">
      <c r="A121" s="10"/>
      <c r="B121" s="10"/>
      <c r="C121" s="10"/>
      <c r="D121" s="10"/>
      <c r="E121" s="2"/>
      <c r="F121" s="10"/>
      <c r="G121" s="10"/>
      <c r="H121" s="24"/>
      <c r="I121" s="2"/>
      <c r="J121" s="67"/>
      <c r="K121" s="2"/>
      <c r="L121" s="24"/>
      <c r="M121" s="2"/>
      <c r="N121" s="2"/>
      <c r="O121" s="2"/>
      <c r="P121" s="2"/>
    </row>
    <row x14ac:dyDescent="0.25" r="122" customHeight="1" ht="18.75">
      <c r="A122" s="10"/>
      <c r="B122" s="10"/>
      <c r="C122" s="10"/>
      <c r="D122" s="10"/>
      <c r="E122" s="2"/>
      <c r="F122" s="10"/>
      <c r="G122" s="10"/>
      <c r="H122" s="24"/>
      <c r="I122" s="2"/>
      <c r="J122" s="67"/>
      <c r="K122" s="2"/>
      <c r="L122" s="24"/>
      <c r="M122" s="2"/>
      <c r="N122" s="2"/>
      <c r="O122" s="2"/>
      <c r="P122" s="2"/>
    </row>
    <row x14ac:dyDescent="0.25" r="123" customHeight="1" ht="18.75">
      <c r="A123" s="10"/>
      <c r="B123" s="10"/>
      <c r="C123" s="10"/>
      <c r="D123" s="10"/>
      <c r="E123" s="2"/>
      <c r="F123" s="10"/>
      <c r="G123" s="10"/>
      <c r="H123" s="24"/>
      <c r="I123" s="2"/>
      <c r="J123" s="67"/>
      <c r="K123" s="2"/>
      <c r="L123" s="24"/>
      <c r="M123" s="2"/>
      <c r="N123" s="2"/>
      <c r="O123" s="2"/>
      <c r="P123" s="2"/>
    </row>
    <row x14ac:dyDescent="0.25" r="124" customHeight="1" ht="18.75">
      <c r="A124" s="10"/>
      <c r="B124" s="10"/>
      <c r="C124" s="10"/>
      <c r="D124" s="10"/>
      <c r="E124" s="2"/>
      <c r="F124" s="10"/>
      <c r="G124" s="10"/>
      <c r="H124" s="24"/>
      <c r="I124" s="2"/>
      <c r="J124" s="67"/>
      <c r="K124" s="2"/>
      <c r="L124" s="24"/>
      <c r="M124" s="2"/>
      <c r="N124" s="2"/>
      <c r="O124" s="2"/>
      <c r="P124" s="2"/>
    </row>
    <row x14ac:dyDescent="0.25" r="125" customHeight="1" ht="18.75">
      <c r="A125" s="10"/>
      <c r="B125" s="10"/>
      <c r="C125" s="10"/>
      <c r="D125" s="10"/>
      <c r="E125" s="2"/>
      <c r="F125" s="10"/>
      <c r="G125" s="10"/>
      <c r="H125" s="24"/>
      <c r="I125" s="2"/>
      <c r="J125" s="67"/>
      <c r="K125" s="2"/>
      <c r="L125" s="24"/>
      <c r="M125" s="2"/>
      <c r="N125" s="2"/>
      <c r="O125" s="2"/>
      <c r="P125" s="2"/>
    </row>
    <row x14ac:dyDescent="0.25" r="126" customHeight="1" ht="18.75">
      <c r="A126" s="10"/>
      <c r="B126" s="10"/>
      <c r="C126" s="10"/>
      <c r="D126" s="10"/>
      <c r="E126" s="2"/>
      <c r="F126" s="10"/>
      <c r="G126" s="10"/>
      <c r="H126" s="24"/>
      <c r="I126" s="2"/>
      <c r="J126" s="67"/>
      <c r="K126" s="2"/>
      <c r="L126" s="24"/>
      <c r="M126" s="2"/>
      <c r="N126" s="2"/>
      <c r="O126" s="2"/>
      <c r="P126" s="2"/>
    </row>
    <row x14ac:dyDescent="0.25" r="127" customHeight="1" ht="18.75">
      <c r="A127" s="10"/>
      <c r="B127" s="10"/>
      <c r="C127" s="10"/>
      <c r="D127" s="10"/>
      <c r="E127" s="2"/>
      <c r="F127" s="10"/>
      <c r="G127" s="10"/>
      <c r="H127" s="24"/>
      <c r="I127" s="2"/>
      <c r="J127" s="67"/>
      <c r="K127" s="2"/>
      <c r="L127" s="24"/>
      <c r="M127" s="2"/>
      <c r="N127" s="2"/>
      <c r="O127" s="2"/>
      <c r="P127" s="2"/>
    </row>
    <row x14ac:dyDescent="0.25" r="128" customHeight="1" ht="18.75">
      <c r="A128" s="10"/>
      <c r="B128" s="10"/>
      <c r="C128" s="10"/>
      <c r="D128" s="10"/>
      <c r="E128" s="2"/>
      <c r="F128" s="10"/>
      <c r="G128" s="10"/>
      <c r="H128" s="24"/>
      <c r="I128" s="2"/>
      <c r="J128" s="67"/>
      <c r="K128" s="2"/>
      <c r="L128" s="24"/>
      <c r="M128" s="2"/>
      <c r="N128" s="2"/>
      <c r="O128" s="2"/>
      <c r="P128" s="2"/>
    </row>
    <row x14ac:dyDescent="0.25" r="129" customHeight="1" ht="18.75">
      <c r="A129" s="10"/>
      <c r="B129" s="10"/>
      <c r="C129" s="10"/>
      <c r="D129" s="10"/>
      <c r="E129" s="2"/>
      <c r="F129" s="10"/>
      <c r="G129" s="10"/>
      <c r="H129" s="24"/>
      <c r="I129" s="2"/>
      <c r="J129" s="67"/>
      <c r="K129" s="2"/>
      <c r="L129" s="24"/>
      <c r="M129" s="2"/>
      <c r="N129" s="2"/>
      <c r="O129" s="2"/>
      <c r="P129" s="2"/>
    </row>
    <row x14ac:dyDescent="0.25" r="130" customHeight="1" ht="18.75">
      <c r="A130" s="10"/>
      <c r="B130" s="10"/>
      <c r="C130" s="10"/>
      <c r="D130" s="10"/>
      <c r="E130" s="2"/>
      <c r="F130" s="10"/>
      <c r="G130" s="10"/>
      <c r="H130" s="24"/>
      <c r="I130" s="2"/>
      <c r="J130" s="67"/>
      <c r="K130" s="2"/>
      <c r="L130" s="24"/>
      <c r="M130" s="2"/>
      <c r="N130" s="2"/>
      <c r="O130" s="2"/>
      <c r="P130" s="2"/>
    </row>
    <row x14ac:dyDescent="0.25" r="131" customHeight="1" ht="18.75">
      <c r="A131" s="10"/>
      <c r="B131" s="10"/>
      <c r="C131" s="10"/>
      <c r="D131" s="10"/>
      <c r="E131" s="2"/>
      <c r="F131" s="10"/>
      <c r="G131" s="10"/>
      <c r="H131" s="24"/>
      <c r="I131" s="2"/>
      <c r="J131" s="67"/>
      <c r="K131" s="2"/>
      <c r="L131" s="24"/>
      <c r="M131" s="2"/>
      <c r="N131" s="2"/>
      <c r="O131" s="2"/>
      <c r="P131" s="2"/>
    </row>
    <row x14ac:dyDescent="0.25" r="132" customHeight="1" ht="18.75">
      <c r="A132" s="10"/>
      <c r="B132" s="10"/>
      <c r="C132" s="10"/>
      <c r="D132" s="10"/>
      <c r="E132" s="2"/>
      <c r="F132" s="10"/>
      <c r="G132" s="10"/>
      <c r="H132" s="24"/>
      <c r="I132" s="2"/>
      <c r="J132" s="67"/>
      <c r="K132" s="2"/>
      <c r="L132" s="24"/>
      <c r="M132" s="2"/>
      <c r="N132" s="2"/>
      <c r="O132" s="2"/>
      <c r="P132" s="2"/>
    </row>
    <row x14ac:dyDescent="0.25" r="133" customHeight="1" ht="18.75">
      <c r="A133" s="10"/>
      <c r="B133" s="10"/>
      <c r="C133" s="10"/>
      <c r="D133" s="10"/>
      <c r="E133" s="2"/>
      <c r="F133" s="10"/>
      <c r="G133" s="10"/>
      <c r="H133" s="24"/>
      <c r="I133" s="2"/>
      <c r="J133" s="67"/>
      <c r="K133" s="2"/>
      <c r="L133" s="24"/>
      <c r="M133" s="2"/>
      <c r="N133" s="2"/>
      <c r="O133" s="2"/>
      <c r="P133" s="2"/>
    </row>
    <row x14ac:dyDescent="0.25" r="134" customHeight="1" ht="18.75">
      <c r="A134" s="10"/>
      <c r="B134" s="10"/>
      <c r="C134" s="10"/>
      <c r="D134" s="10"/>
      <c r="E134" s="2"/>
      <c r="F134" s="10"/>
      <c r="G134" s="10"/>
      <c r="H134" s="24"/>
      <c r="I134" s="2"/>
      <c r="J134" s="67"/>
      <c r="K134" s="2"/>
      <c r="L134" s="24"/>
      <c r="M134" s="2"/>
      <c r="N134" s="2"/>
      <c r="O134" s="2"/>
      <c r="P134" s="2"/>
    </row>
    <row x14ac:dyDescent="0.25" r="135" customHeight="1" ht="18.75">
      <c r="A135" s="10"/>
      <c r="B135" s="10"/>
      <c r="C135" s="10"/>
      <c r="D135" s="10"/>
      <c r="E135" s="2"/>
      <c r="F135" s="10"/>
      <c r="G135" s="10"/>
      <c r="H135" s="24"/>
      <c r="I135" s="2"/>
      <c r="J135" s="67"/>
      <c r="K135" s="2"/>
      <c r="L135" s="24"/>
      <c r="M135" s="2"/>
      <c r="N135" s="2"/>
      <c r="O135" s="2"/>
      <c r="P135" s="2"/>
    </row>
    <row x14ac:dyDescent="0.25" r="136" customHeight="1" ht="18.75">
      <c r="A136" s="10"/>
      <c r="B136" s="10"/>
      <c r="C136" s="10"/>
      <c r="D136" s="10"/>
      <c r="E136" s="2"/>
      <c r="F136" s="10"/>
      <c r="G136" s="10"/>
      <c r="H136" s="24"/>
      <c r="I136" s="2"/>
      <c r="J136" s="67"/>
      <c r="K136" s="2"/>
      <c r="L136" s="24"/>
      <c r="M136" s="2"/>
      <c r="N136" s="2"/>
      <c r="O136" s="2"/>
      <c r="P136" s="2"/>
    </row>
    <row x14ac:dyDescent="0.25" r="137" customHeight="1" ht="18.75">
      <c r="A137" s="10"/>
      <c r="B137" s="10"/>
      <c r="C137" s="10"/>
      <c r="D137" s="10"/>
      <c r="E137" s="2"/>
      <c r="F137" s="10"/>
      <c r="G137" s="10"/>
      <c r="H137" s="24"/>
      <c r="I137" s="2"/>
      <c r="J137" s="67"/>
      <c r="K137" s="2"/>
      <c r="L137" s="24"/>
      <c r="M137" s="2"/>
      <c r="N137" s="2"/>
      <c r="O137" s="2"/>
      <c r="P137" s="2"/>
    </row>
    <row x14ac:dyDescent="0.25" r="138" customHeight="1" ht="18.75">
      <c r="A138" s="10"/>
      <c r="B138" s="10"/>
      <c r="C138" s="10"/>
      <c r="D138" s="10"/>
      <c r="E138" s="2"/>
      <c r="F138" s="10"/>
      <c r="G138" s="10"/>
      <c r="H138" s="24"/>
      <c r="I138" s="2"/>
      <c r="J138" s="67"/>
      <c r="K138" s="2"/>
      <c r="L138" s="24"/>
      <c r="M138" s="2"/>
      <c r="N138" s="2"/>
      <c r="O138" s="2"/>
      <c r="P138" s="2"/>
    </row>
    <row x14ac:dyDescent="0.25" r="139" customHeight="1" ht="18.75">
      <c r="A139" s="10"/>
      <c r="B139" s="10"/>
      <c r="C139" s="10"/>
      <c r="D139" s="10"/>
      <c r="E139" s="2"/>
      <c r="F139" s="10"/>
      <c r="G139" s="10"/>
      <c r="H139" s="24"/>
      <c r="I139" s="2"/>
      <c r="J139" s="67"/>
      <c r="K139" s="2"/>
      <c r="L139" s="24"/>
      <c r="M139" s="2"/>
      <c r="N139" s="2"/>
      <c r="O139" s="2"/>
      <c r="P139" s="2"/>
    </row>
    <row x14ac:dyDescent="0.25" r="140" customHeight="1" ht="18.75">
      <c r="A140" s="10"/>
      <c r="B140" s="10"/>
      <c r="C140" s="10"/>
      <c r="D140" s="10"/>
      <c r="E140" s="2"/>
      <c r="F140" s="10"/>
      <c r="G140" s="10"/>
      <c r="H140" s="24"/>
      <c r="I140" s="2"/>
      <c r="J140" s="67"/>
      <c r="K140" s="2"/>
      <c r="L140" s="24"/>
      <c r="M140" s="2"/>
      <c r="N140" s="2"/>
      <c r="O140" s="2"/>
      <c r="P140" s="2"/>
    </row>
    <row x14ac:dyDescent="0.25" r="141" customHeight="1" ht="18.75">
      <c r="A141" s="10"/>
      <c r="B141" s="10"/>
      <c r="C141" s="10"/>
      <c r="D141" s="10"/>
      <c r="E141" s="2"/>
      <c r="F141" s="10"/>
      <c r="G141" s="10"/>
      <c r="H141" s="24"/>
      <c r="I141" s="2"/>
      <c r="J141" s="67"/>
      <c r="K141" s="2"/>
      <c r="L141" s="24"/>
      <c r="M141" s="2"/>
      <c r="N141" s="2"/>
      <c r="O141" s="2"/>
      <c r="P141" s="2"/>
    </row>
    <row x14ac:dyDescent="0.25" r="142" customHeight="1" ht="18.75">
      <c r="A142" s="10"/>
      <c r="B142" s="10"/>
      <c r="C142" s="10"/>
      <c r="D142" s="10"/>
      <c r="E142" s="2"/>
      <c r="F142" s="10"/>
      <c r="G142" s="10"/>
      <c r="H142" s="24"/>
      <c r="I142" s="2"/>
      <c r="J142" s="67"/>
      <c r="K142" s="2"/>
      <c r="L142" s="24"/>
      <c r="M142" s="2"/>
      <c r="N142" s="2"/>
      <c r="O142" s="2"/>
      <c r="P142" s="2"/>
    </row>
    <row x14ac:dyDescent="0.25" r="143" customHeight="1" ht="18.75">
      <c r="A143" s="10"/>
      <c r="B143" s="10"/>
      <c r="C143" s="10"/>
      <c r="D143" s="10"/>
      <c r="E143" s="2"/>
      <c r="F143" s="10"/>
      <c r="G143" s="10"/>
      <c r="H143" s="24"/>
      <c r="I143" s="2"/>
      <c r="J143" s="67"/>
      <c r="K143" s="2"/>
      <c r="L143" s="24"/>
      <c r="M143" s="2"/>
      <c r="N143" s="2"/>
      <c r="O143" s="2"/>
      <c r="P143" s="2"/>
    </row>
    <row x14ac:dyDescent="0.25" r="144" customHeight="1" ht="18.75">
      <c r="A144" s="10"/>
      <c r="B144" s="10"/>
      <c r="C144" s="10"/>
      <c r="D144" s="10"/>
      <c r="E144" s="2"/>
      <c r="F144" s="10"/>
      <c r="G144" s="10"/>
      <c r="H144" s="24"/>
      <c r="I144" s="2"/>
      <c r="J144" s="67"/>
      <c r="K144" s="2"/>
      <c r="L144" s="24"/>
      <c r="M144" s="2"/>
      <c r="N144" s="2"/>
      <c r="O144" s="2"/>
      <c r="P144" s="2"/>
    </row>
    <row x14ac:dyDescent="0.25" r="145" customHeight="1" ht="18.75">
      <c r="A145" s="10"/>
      <c r="B145" s="10"/>
      <c r="C145" s="10"/>
      <c r="D145" s="10"/>
      <c r="E145" s="2"/>
      <c r="F145" s="10"/>
      <c r="G145" s="10"/>
      <c r="H145" s="24"/>
      <c r="I145" s="2"/>
      <c r="J145" s="67"/>
      <c r="K145" s="2"/>
      <c r="L145" s="24"/>
      <c r="M145" s="2"/>
      <c r="N145" s="2"/>
      <c r="O145" s="2"/>
      <c r="P145" s="2"/>
    </row>
    <row x14ac:dyDescent="0.25" r="146" customHeight="1" ht="18.75">
      <c r="A146" s="10"/>
      <c r="B146" s="10"/>
      <c r="C146" s="10"/>
      <c r="D146" s="10"/>
      <c r="E146" s="2"/>
      <c r="F146" s="10"/>
      <c r="G146" s="10"/>
      <c r="H146" s="24"/>
      <c r="I146" s="2"/>
      <c r="J146" s="67"/>
      <c r="K146" s="2"/>
      <c r="L146" s="24"/>
      <c r="M146" s="2"/>
      <c r="N146" s="2"/>
      <c r="O146" s="2"/>
      <c r="P146" s="2"/>
    </row>
    <row x14ac:dyDescent="0.25" r="147" customHeight="1" ht="18.75">
      <c r="A147" s="10"/>
      <c r="B147" s="10"/>
      <c r="C147" s="10"/>
      <c r="D147" s="10"/>
      <c r="E147" s="2"/>
      <c r="F147" s="10"/>
      <c r="G147" s="10"/>
      <c r="H147" s="24"/>
      <c r="I147" s="2"/>
      <c r="J147" s="67"/>
      <c r="K147" s="2"/>
      <c r="L147" s="24"/>
      <c r="M147" s="2"/>
      <c r="N147" s="2"/>
      <c r="O147" s="2"/>
      <c r="P147" s="2"/>
    </row>
    <row x14ac:dyDescent="0.25" r="148" customHeight="1" ht="18.75">
      <c r="A148" s="10"/>
      <c r="B148" s="10"/>
      <c r="C148" s="10"/>
      <c r="D148" s="10"/>
      <c r="E148" s="2"/>
      <c r="F148" s="10"/>
      <c r="G148" s="10"/>
      <c r="H148" s="24"/>
      <c r="I148" s="2"/>
      <c r="J148" s="67"/>
      <c r="K148" s="2"/>
      <c r="L148" s="24"/>
      <c r="M148" s="2"/>
      <c r="N148" s="2"/>
      <c r="O148" s="2"/>
      <c r="P148" s="2"/>
    </row>
    <row x14ac:dyDescent="0.25" r="149" customHeight="1" ht="18.75">
      <c r="A149" s="10"/>
      <c r="B149" s="10"/>
      <c r="C149" s="10"/>
      <c r="D149" s="10"/>
      <c r="E149" s="2"/>
      <c r="F149" s="10"/>
      <c r="G149" s="10"/>
      <c r="H149" s="24"/>
      <c r="I149" s="2"/>
      <c r="J149" s="67"/>
      <c r="K149" s="2"/>
      <c r="L149" s="24"/>
      <c r="M149" s="2"/>
      <c r="N149" s="2"/>
      <c r="O149" s="2"/>
      <c r="P149" s="2"/>
    </row>
    <row x14ac:dyDescent="0.25" r="150" customHeight="1" ht="18.75">
      <c r="A150" s="10"/>
      <c r="B150" s="10"/>
      <c r="C150" s="10"/>
      <c r="D150" s="10"/>
      <c r="E150" s="2"/>
      <c r="F150" s="10"/>
      <c r="G150" s="10"/>
      <c r="H150" s="24"/>
      <c r="I150" s="2"/>
      <c r="J150" s="67"/>
      <c r="K150" s="2"/>
      <c r="L150" s="24"/>
      <c r="M150" s="2"/>
      <c r="N150" s="2"/>
      <c r="O150" s="2"/>
      <c r="P150" s="2"/>
    </row>
    <row x14ac:dyDescent="0.25" r="151" customHeight="1" ht="18.75">
      <c r="A151" s="10"/>
      <c r="B151" s="10"/>
      <c r="C151" s="10"/>
      <c r="D151" s="10"/>
      <c r="E151" s="2"/>
      <c r="F151" s="10"/>
      <c r="G151" s="10"/>
      <c r="H151" s="24"/>
      <c r="I151" s="2"/>
      <c r="J151" s="67"/>
      <c r="K151" s="2"/>
      <c r="L151" s="24"/>
      <c r="M151" s="2"/>
      <c r="N151" s="2"/>
      <c r="O151" s="2"/>
      <c r="P151" s="2"/>
    </row>
    <row x14ac:dyDescent="0.25" r="152" customHeight="1" ht="18.75">
      <c r="A152" s="10"/>
      <c r="B152" s="10"/>
      <c r="C152" s="10"/>
      <c r="D152" s="10"/>
      <c r="E152" s="2"/>
      <c r="F152" s="10"/>
      <c r="G152" s="10"/>
      <c r="H152" s="24"/>
      <c r="I152" s="2"/>
      <c r="J152" s="67"/>
      <c r="K152" s="2"/>
      <c r="L152" s="24"/>
      <c r="M152" s="2"/>
      <c r="N152" s="2"/>
      <c r="O152" s="2"/>
      <c r="P152" s="2"/>
    </row>
    <row x14ac:dyDescent="0.25" r="153" customHeight="1" ht="18.75">
      <c r="A153" s="10"/>
      <c r="B153" s="10"/>
      <c r="C153" s="10"/>
      <c r="D153" s="10"/>
      <c r="E153" s="2"/>
      <c r="F153" s="10"/>
      <c r="G153" s="10"/>
      <c r="H153" s="24"/>
      <c r="I153" s="2"/>
      <c r="J153" s="67"/>
      <c r="K153" s="2"/>
      <c r="L153" s="24"/>
      <c r="M153" s="2"/>
      <c r="N153" s="2"/>
      <c r="O153" s="2"/>
      <c r="P153" s="2"/>
    </row>
    <row x14ac:dyDescent="0.25" r="154" customHeight="1" ht="18.75">
      <c r="A154" s="10"/>
      <c r="B154" s="10"/>
      <c r="C154" s="10"/>
      <c r="D154" s="10"/>
      <c r="E154" s="2"/>
      <c r="F154" s="10"/>
      <c r="G154" s="10"/>
      <c r="H154" s="24"/>
      <c r="I154" s="2"/>
      <c r="J154" s="67"/>
      <c r="K154" s="2"/>
      <c r="L154" s="24"/>
      <c r="M154" s="2"/>
      <c r="N154" s="2"/>
      <c r="O154" s="2"/>
      <c r="P154" s="2"/>
    </row>
    <row x14ac:dyDescent="0.25" r="155" customHeight="1" ht="18.75">
      <c r="A155" s="10"/>
      <c r="B155" s="10"/>
      <c r="C155" s="10"/>
      <c r="D155" s="10"/>
      <c r="E155" s="2"/>
      <c r="F155" s="10"/>
      <c r="G155" s="10"/>
      <c r="H155" s="24"/>
      <c r="I155" s="2"/>
      <c r="J155" s="67"/>
      <c r="K155" s="2"/>
      <c r="L155" s="24"/>
      <c r="M155" s="2"/>
      <c r="N155" s="2"/>
      <c r="O155" s="2"/>
      <c r="P155" s="2"/>
    </row>
    <row x14ac:dyDescent="0.25" r="156" customHeight="1" ht="18.75">
      <c r="A156" s="10"/>
      <c r="B156" s="10"/>
      <c r="C156" s="10"/>
      <c r="D156" s="10"/>
      <c r="E156" s="2"/>
      <c r="F156" s="10"/>
      <c r="G156" s="10"/>
      <c r="H156" s="24"/>
      <c r="I156" s="2"/>
      <c r="J156" s="67"/>
      <c r="K156" s="2"/>
      <c r="L156" s="24"/>
      <c r="M156" s="2"/>
      <c r="N156" s="2"/>
      <c r="O156" s="2"/>
      <c r="P156" s="2"/>
    </row>
    <row x14ac:dyDescent="0.25" r="157" customHeight="1" ht="18.75">
      <c r="A157" s="10"/>
      <c r="B157" s="10"/>
      <c r="C157" s="10"/>
      <c r="D157" s="10"/>
      <c r="E157" s="2"/>
      <c r="F157" s="10"/>
      <c r="G157" s="10"/>
      <c r="H157" s="24"/>
      <c r="I157" s="2"/>
      <c r="J157" s="67"/>
      <c r="K157" s="2"/>
      <c r="L157" s="24"/>
      <c r="M157" s="2"/>
      <c r="N157" s="2"/>
      <c r="O157" s="2"/>
      <c r="P157" s="2"/>
    </row>
    <row x14ac:dyDescent="0.25" r="158" customHeight="1" ht="18.75">
      <c r="A158" s="10"/>
      <c r="B158" s="10"/>
      <c r="C158" s="10"/>
      <c r="D158" s="10"/>
      <c r="E158" s="2"/>
      <c r="F158" s="10"/>
      <c r="G158" s="10"/>
      <c r="H158" s="24"/>
      <c r="I158" s="2"/>
      <c r="J158" s="67"/>
      <c r="K158" s="2"/>
      <c r="L158" s="24"/>
      <c r="M158" s="2"/>
      <c r="N158" s="2"/>
      <c r="O158" s="2"/>
      <c r="P158" s="2"/>
    </row>
    <row x14ac:dyDescent="0.25" r="159" customHeight="1" ht="18.75">
      <c r="A159" s="10"/>
      <c r="B159" s="10"/>
      <c r="C159" s="10"/>
      <c r="D159" s="10"/>
      <c r="E159" s="2"/>
      <c r="F159" s="10"/>
      <c r="G159" s="10"/>
      <c r="H159" s="24"/>
      <c r="I159" s="2"/>
      <c r="J159" s="67"/>
      <c r="K159" s="2"/>
      <c r="L159" s="24"/>
      <c r="M159" s="2"/>
      <c r="N159" s="2"/>
      <c r="O159" s="2"/>
      <c r="P159" s="2"/>
    </row>
    <row x14ac:dyDescent="0.25" r="160" customHeight="1" ht="18.75">
      <c r="A160" s="10"/>
      <c r="B160" s="10"/>
      <c r="C160" s="10"/>
      <c r="D160" s="10"/>
      <c r="E160" s="2"/>
      <c r="F160" s="10"/>
      <c r="G160" s="10"/>
      <c r="H160" s="24"/>
      <c r="I160" s="2"/>
      <c r="J160" s="67"/>
      <c r="K160" s="2"/>
      <c r="L160" s="24"/>
      <c r="M160" s="2"/>
      <c r="N160" s="2"/>
      <c r="O160" s="2"/>
      <c r="P160" s="2"/>
    </row>
    <row x14ac:dyDescent="0.25" r="161" customHeight="1" ht="18.75">
      <c r="A161" s="10"/>
      <c r="B161" s="10"/>
      <c r="C161" s="10"/>
      <c r="D161" s="10"/>
      <c r="E161" s="2"/>
      <c r="F161" s="10"/>
      <c r="G161" s="10"/>
      <c r="H161" s="24"/>
      <c r="I161" s="2"/>
      <c r="J161" s="67"/>
      <c r="K161" s="2"/>
      <c r="L161" s="24"/>
      <c r="M161" s="2"/>
      <c r="N161" s="2"/>
      <c r="O161" s="2"/>
      <c r="P161" s="2"/>
    </row>
    <row x14ac:dyDescent="0.25" r="162" customHeight="1" ht="18.75">
      <c r="A162" s="10"/>
      <c r="B162" s="10"/>
      <c r="C162" s="10"/>
      <c r="D162" s="10"/>
      <c r="E162" s="2"/>
      <c r="F162" s="10"/>
      <c r="G162" s="10"/>
      <c r="H162" s="24"/>
      <c r="I162" s="2"/>
      <c r="J162" s="67"/>
      <c r="K162" s="2"/>
      <c r="L162" s="24"/>
      <c r="M162" s="2"/>
      <c r="N162" s="2"/>
      <c r="O162" s="2"/>
      <c r="P162" s="2"/>
    </row>
    <row x14ac:dyDescent="0.25" r="163" customHeight="1" ht="18.75">
      <c r="A163" s="10"/>
      <c r="B163" s="10"/>
      <c r="C163" s="10"/>
      <c r="D163" s="10"/>
      <c r="E163" s="2"/>
      <c r="F163" s="10"/>
      <c r="G163" s="10"/>
      <c r="H163" s="24"/>
      <c r="I163" s="2"/>
      <c r="J163" s="67"/>
      <c r="K163" s="2"/>
      <c r="L163" s="24"/>
      <c r="M163" s="2"/>
      <c r="N163" s="2"/>
      <c r="O163" s="2"/>
      <c r="P163" s="2"/>
    </row>
    <row x14ac:dyDescent="0.25" r="164" customHeight="1" ht="18.75">
      <c r="A164" s="10"/>
      <c r="B164" s="10"/>
      <c r="C164" s="10"/>
      <c r="D164" s="10"/>
      <c r="E164" s="2"/>
      <c r="F164" s="10"/>
      <c r="G164" s="10"/>
      <c r="H164" s="24"/>
      <c r="I164" s="2"/>
      <c r="J164" s="67"/>
      <c r="K164" s="2"/>
      <c r="L164" s="24"/>
      <c r="M164" s="2"/>
      <c r="N164" s="2"/>
      <c r="O164" s="2"/>
      <c r="P164" s="2"/>
    </row>
    <row x14ac:dyDescent="0.25" r="165" customHeight="1" ht="18.75">
      <c r="A165" s="10"/>
      <c r="B165" s="10"/>
      <c r="C165" s="10"/>
      <c r="D165" s="10"/>
      <c r="E165" s="2"/>
      <c r="F165" s="10"/>
      <c r="G165" s="10"/>
      <c r="H165" s="24"/>
      <c r="I165" s="2"/>
      <c r="J165" s="67"/>
      <c r="K165" s="2"/>
      <c r="L165" s="24"/>
      <c r="M165" s="2"/>
      <c r="N165" s="2"/>
      <c r="O165" s="2"/>
      <c r="P165" s="2"/>
    </row>
    <row x14ac:dyDescent="0.25" r="166" customHeight="1" ht="18.75">
      <c r="A166" s="10"/>
      <c r="B166" s="10"/>
      <c r="C166" s="10"/>
      <c r="D166" s="10"/>
      <c r="E166" s="2"/>
      <c r="F166" s="10"/>
      <c r="G166" s="10"/>
      <c r="H166" s="24"/>
      <c r="I166" s="2"/>
      <c r="J166" s="67"/>
      <c r="K166" s="2"/>
      <c r="L166" s="24"/>
      <c r="M166" s="2"/>
      <c r="N166" s="2"/>
      <c r="O166" s="2"/>
      <c r="P166" s="2"/>
    </row>
    <row x14ac:dyDescent="0.25" r="167" customHeight="1" ht="18.75">
      <c r="A167" s="10"/>
      <c r="B167" s="10"/>
      <c r="C167" s="10"/>
      <c r="D167" s="10"/>
      <c r="E167" s="2"/>
      <c r="F167" s="10"/>
      <c r="G167" s="10"/>
      <c r="H167" s="24"/>
      <c r="I167" s="2"/>
      <c r="J167" s="67"/>
      <c r="K167" s="2"/>
      <c r="L167" s="24"/>
      <c r="M167" s="2"/>
      <c r="N167" s="2"/>
      <c r="O167" s="2"/>
      <c r="P167" s="2"/>
    </row>
    <row x14ac:dyDescent="0.25" r="168" customHeight="1" ht="18.75">
      <c r="A168" s="10"/>
      <c r="B168" s="10"/>
      <c r="C168" s="10"/>
      <c r="D168" s="10"/>
      <c r="E168" s="2"/>
      <c r="F168" s="10"/>
      <c r="G168" s="10"/>
      <c r="H168" s="24"/>
      <c r="I168" s="2"/>
      <c r="J168" s="67"/>
      <c r="K168" s="2"/>
      <c r="L168" s="24"/>
      <c r="M168" s="2"/>
      <c r="N168" s="2"/>
      <c r="O168" s="2"/>
      <c r="P168" s="2"/>
    </row>
    <row x14ac:dyDescent="0.25" r="169" customHeight="1" ht="18.75">
      <c r="A169" s="10"/>
      <c r="B169" s="10"/>
      <c r="C169" s="10"/>
      <c r="D169" s="10"/>
      <c r="E169" s="2"/>
      <c r="F169" s="10"/>
      <c r="G169" s="10"/>
      <c r="H169" s="24"/>
      <c r="I169" s="2"/>
      <c r="J169" s="67"/>
      <c r="K169" s="2"/>
      <c r="L169" s="24"/>
      <c r="M169" s="2"/>
      <c r="N169" s="2"/>
      <c r="O169" s="2"/>
      <c r="P169" s="2"/>
    </row>
    <row x14ac:dyDescent="0.25" r="170" customHeight="1" ht="18.75">
      <c r="A170" s="10"/>
      <c r="B170" s="10"/>
      <c r="C170" s="10"/>
      <c r="D170" s="10"/>
      <c r="E170" s="2"/>
      <c r="F170" s="10"/>
      <c r="G170" s="10"/>
      <c r="H170" s="24"/>
      <c r="I170" s="2"/>
      <c r="J170" s="67"/>
      <c r="K170" s="2"/>
      <c r="L170" s="24"/>
      <c r="M170" s="2"/>
      <c r="N170" s="2"/>
      <c r="O170" s="2"/>
      <c r="P170" s="2"/>
    </row>
    <row x14ac:dyDescent="0.25" r="171" customHeight="1" ht="18.75">
      <c r="A171" s="10"/>
      <c r="B171" s="10"/>
      <c r="C171" s="10"/>
      <c r="D171" s="10"/>
      <c r="E171" s="2"/>
      <c r="F171" s="10"/>
      <c r="G171" s="10"/>
      <c r="H171" s="24"/>
      <c r="I171" s="2"/>
      <c r="J171" s="67"/>
      <c r="K171" s="2"/>
      <c r="L171" s="24"/>
      <c r="M171" s="2"/>
      <c r="N171" s="2"/>
      <c r="O171" s="2"/>
      <c r="P171" s="2"/>
    </row>
    <row x14ac:dyDescent="0.25" r="172" customHeight="1" ht="18.75">
      <c r="A172" s="10"/>
      <c r="B172" s="10"/>
      <c r="C172" s="10"/>
      <c r="D172" s="10"/>
      <c r="E172" s="2"/>
      <c r="F172" s="10"/>
      <c r="G172" s="10"/>
      <c r="H172" s="24"/>
      <c r="I172" s="2"/>
      <c r="J172" s="67"/>
      <c r="K172" s="2"/>
      <c r="L172" s="24"/>
      <c r="M172" s="2"/>
      <c r="N172" s="2"/>
      <c r="O172" s="2"/>
      <c r="P172" s="2"/>
    </row>
    <row x14ac:dyDescent="0.25" r="173" customHeight="1" ht="18.75">
      <c r="A173" s="10"/>
      <c r="B173" s="10"/>
      <c r="C173" s="10"/>
      <c r="D173" s="10"/>
      <c r="E173" s="2"/>
      <c r="F173" s="10"/>
      <c r="G173" s="10"/>
      <c r="H173" s="24"/>
      <c r="I173" s="2"/>
      <c r="J173" s="67"/>
      <c r="K173" s="2"/>
      <c r="L173" s="24"/>
      <c r="M173" s="2"/>
      <c r="N173" s="2"/>
      <c r="O173" s="2"/>
      <c r="P173" s="2"/>
    </row>
    <row x14ac:dyDescent="0.25" r="174" customHeight="1" ht="18.75">
      <c r="A174" s="10"/>
      <c r="B174" s="10"/>
      <c r="C174" s="10"/>
      <c r="D174" s="10"/>
      <c r="E174" s="2"/>
      <c r="F174" s="10"/>
      <c r="G174" s="10"/>
      <c r="H174" s="24"/>
      <c r="I174" s="2"/>
      <c r="J174" s="67"/>
      <c r="K174" s="2"/>
      <c r="L174" s="24"/>
      <c r="M174" s="2"/>
      <c r="N174" s="2"/>
      <c r="O174" s="2"/>
      <c r="P174" s="2"/>
    </row>
    <row x14ac:dyDescent="0.25" r="175" customHeight="1" ht="18.75">
      <c r="A175" s="10"/>
      <c r="B175" s="10"/>
      <c r="C175" s="10"/>
      <c r="D175" s="10"/>
      <c r="E175" s="2"/>
      <c r="F175" s="10"/>
      <c r="G175" s="10"/>
      <c r="H175" s="24"/>
      <c r="I175" s="2"/>
      <c r="J175" s="67"/>
      <c r="K175" s="2"/>
      <c r="L175" s="24"/>
      <c r="M175" s="2"/>
      <c r="N175" s="2"/>
      <c r="O175" s="2"/>
      <c r="P175" s="2"/>
    </row>
    <row x14ac:dyDescent="0.25" r="176" customHeight="1" ht="18.75">
      <c r="A176" s="10"/>
      <c r="B176" s="10"/>
      <c r="C176" s="10"/>
      <c r="D176" s="10"/>
      <c r="E176" s="2"/>
      <c r="F176" s="10"/>
      <c r="G176" s="10"/>
      <c r="H176" s="24"/>
      <c r="I176" s="2"/>
      <c r="J176" s="67"/>
      <c r="K176" s="2"/>
      <c r="L176" s="24"/>
      <c r="M176" s="2"/>
      <c r="N176" s="2"/>
      <c r="O176" s="2"/>
      <c r="P176" s="2"/>
    </row>
    <row x14ac:dyDescent="0.25" r="177" customHeight="1" ht="18.75">
      <c r="A177" s="10"/>
      <c r="B177" s="10"/>
      <c r="C177" s="10"/>
      <c r="D177" s="10"/>
      <c r="E177" s="2"/>
      <c r="F177" s="10"/>
      <c r="G177" s="10"/>
      <c r="H177" s="24"/>
      <c r="I177" s="2"/>
      <c r="J177" s="67"/>
      <c r="K177" s="2"/>
      <c r="L177" s="24"/>
      <c r="M177" s="2"/>
      <c r="N177" s="2"/>
      <c r="O177" s="2"/>
      <c r="P177" s="2"/>
    </row>
    <row x14ac:dyDescent="0.25" r="178" customHeight="1" ht="18.75">
      <c r="A178" s="10"/>
      <c r="B178" s="10"/>
      <c r="C178" s="10"/>
      <c r="D178" s="10"/>
      <c r="E178" s="2"/>
      <c r="F178" s="10"/>
      <c r="G178" s="10"/>
      <c r="H178" s="24"/>
      <c r="I178" s="2"/>
      <c r="J178" s="67"/>
      <c r="K178" s="2"/>
      <c r="L178" s="24"/>
      <c r="M178" s="2"/>
      <c r="N178" s="2"/>
      <c r="O178" s="2"/>
      <c r="P178" s="2"/>
    </row>
    <row x14ac:dyDescent="0.25" r="179" customHeight="1" ht="18.75">
      <c r="A179" s="10"/>
      <c r="B179" s="10"/>
      <c r="C179" s="10"/>
      <c r="D179" s="10"/>
      <c r="E179" s="2"/>
      <c r="F179" s="10"/>
      <c r="G179" s="10"/>
      <c r="H179" s="24"/>
      <c r="I179" s="2"/>
      <c r="J179" s="67"/>
      <c r="K179" s="2"/>
      <c r="L179" s="24"/>
      <c r="M179" s="2"/>
      <c r="N179" s="2"/>
      <c r="O179" s="2"/>
      <c r="P179" s="2"/>
    </row>
    <row x14ac:dyDescent="0.25" r="180" customHeight="1" ht="18.75">
      <c r="A180" s="10"/>
      <c r="B180" s="10"/>
      <c r="C180" s="10"/>
      <c r="D180" s="10"/>
      <c r="E180" s="2"/>
      <c r="F180" s="10"/>
      <c r="G180" s="10"/>
      <c r="H180" s="24"/>
      <c r="I180" s="2"/>
      <c r="J180" s="67"/>
      <c r="K180" s="2"/>
      <c r="L180" s="24"/>
      <c r="M180" s="2"/>
      <c r="N180" s="2"/>
      <c r="O180" s="2"/>
      <c r="P180" s="2"/>
    </row>
    <row x14ac:dyDescent="0.25" r="181" customHeight="1" ht="18.75">
      <c r="A181" s="10"/>
      <c r="B181" s="10"/>
      <c r="C181" s="10"/>
      <c r="D181" s="10"/>
      <c r="E181" s="2"/>
      <c r="F181" s="10"/>
      <c r="G181" s="10"/>
      <c r="H181" s="24"/>
      <c r="I181" s="2"/>
      <c r="J181" s="67"/>
      <c r="K181" s="2"/>
      <c r="L181" s="24"/>
      <c r="M181" s="2"/>
      <c r="N181" s="2"/>
      <c r="O181" s="2"/>
      <c r="P181" s="2"/>
    </row>
    <row x14ac:dyDescent="0.25" r="182" customHeight="1" ht="18.75">
      <c r="A182" s="10"/>
      <c r="B182" s="10"/>
      <c r="C182" s="10"/>
      <c r="D182" s="10"/>
      <c r="E182" s="2"/>
      <c r="F182" s="10"/>
      <c r="G182" s="10"/>
      <c r="H182" s="24"/>
      <c r="I182" s="2"/>
      <c r="J182" s="67"/>
      <c r="K182" s="2"/>
      <c r="L182" s="24"/>
      <c r="M182" s="2"/>
      <c r="N182" s="2"/>
      <c r="O182" s="2"/>
      <c r="P182" s="2"/>
    </row>
    <row x14ac:dyDescent="0.25" r="183" customHeight="1" ht="18.75">
      <c r="A183" s="10"/>
      <c r="B183" s="10"/>
      <c r="C183" s="10"/>
      <c r="D183" s="10"/>
      <c r="E183" s="2"/>
      <c r="F183" s="10"/>
      <c r="G183" s="10"/>
      <c r="H183" s="24"/>
      <c r="I183" s="2"/>
      <c r="J183" s="67"/>
      <c r="K183" s="2"/>
      <c r="L183" s="24"/>
      <c r="M183" s="2"/>
      <c r="N183" s="2"/>
      <c r="O183" s="2"/>
      <c r="P183" s="2"/>
    </row>
    <row x14ac:dyDescent="0.25" r="184" customHeight="1" ht="18.75">
      <c r="A184" s="10"/>
      <c r="B184" s="10"/>
      <c r="C184" s="10"/>
      <c r="D184" s="10"/>
      <c r="E184" s="2"/>
      <c r="F184" s="10"/>
      <c r="G184" s="10"/>
      <c r="H184" s="24"/>
      <c r="I184" s="2"/>
      <c r="J184" s="67"/>
      <c r="K184" s="2"/>
      <c r="L184" s="24"/>
      <c r="M184" s="2"/>
      <c r="N184" s="2"/>
      <c r="O184" s="2"/>
      <c r="P184" s="2"/>
    </row>
    <row x14ac:dyDescent="0.25" r="185" customHeight="1" ht="18.75">
      <c r="A185" s="10"/>
      <c r="B185" s="10"/>
      <c r="C185" s="10"/>
      <c r="D185" s="10"/>
      <c r="E185" s="2"/>
      <c r="F185" s="10"/>
      <c r="G185" s="10"/>
      <c r="H185" s="24"/>
      <c r="I185" s="2"/>
      <c r="J185" s="67"/>
      <c r="K185" s="2"/>
      <c r="L185" s="24"/>
      <c r="M185" s="2"/>
      <c r="N185" s="2"/>
      <c r="O185" s="2"/>
      <c r="P185" s="2"/>
    </row>
    <row x14ac:dyDescent="0.25" r="186" customHeight="1" ht="18.75">
      <c r="A186" s="10"/>
      <c r="B186" s="10"/>
      <c r="C186" s="10"/>
      <c r="D186" s="10"/>
      <c r="E186" s="2"/>
      <c r="F186" s="10"/>
      <c r="G186" s="10"/>
      <c r="H186" s="24"/>
      <c r="I186" s="2"/>
      <c r="J186" s="67"/>
      <c r="K186" s="2"/>
      <c r="L186" s="24"/>
      <c r="M186" s="2"/>
      <c r="N186" s="2"/>
      <c r="O186" s="2"/>
      <c r="P186" s="2"/>
    </row>
    <row x14ac:dyDescent="0.25" r="187" customHeight="1" ht="18.75">
      <c r="A187" s="10"/>
      <c r="B187" s="10"/>
      <c r="C187" s="10"/>
      <c r="D187" s="10"/>
      <c r="E187" s="2"/>
      <c r="F187" s="10"/>
      <c r="G187" s="10"/>
      <c r="H187" s="24"/>
      <c r="I187" s="2"/>
      <c r="J187" s="67"/>
      <c r="K187" s="2"/>
      <c r="L187" s="24"/>
      <c r="M187" s="2"/>
      <c r="N187" s="2"/>
      <c r="O187" s="2"/>
      <c r="P187" s="2"/>
    </row>
    <row x14ac:dyDescent="0.25" r="188" customHeight="1" ht="18.75">
      <c r="A188" s="10"/>
      <c r="B188" s="10"/>
      <c r="C188" s="10"/>
      <c r="D188" s="10"/>
      <c r="E188" s="2"/>
      <c r="F188" s="10"/>
      <c r="G188" s="10"/>
      <c r="H188" s="24"/>
      <c r="I188" s="2"/>
      <c r="J188" s="67"/>
      <c r="K188" s="2"/>
      <c r="L188" s="24"/>
      <c r="M188" s="2"/>
      <c r="N188" s="2"/>
      <c r="O188" s="2"/>
      <c r="P188" s="2"/>
    </row>
    <row x14ac:dyDescent="0.25" r="189" customHeight="1" ht="18.75">
      <c r="A189" s="10"/>
      <c r="B189" s="10"/>
      <c r="C189" s="10"/>
      <c r="D189" s="10"/>
      <c r="E189" s="2"/>
      <c r="F189" s="10"/>
      <c r="G189" s="10"/>
      <c r="H189" s="24"/>
      <c r="I189" s="2"/>
      <c r="J189" s="67"/>
      <c r="K189" s="2"/>
      <c r="L189" s="24"/>
      <c r="M189" s="2"/>
      <c r="N189" s="2"/>
      <c r="O189" s="2"/>
      <c r="P189" s="2"/>
    </row>
    <row x14ac:dyDescent="0.25" r="190" customHeight="1" ht="18.75">
      <c r="A190" s="10"/>
      <c r="B190" s="10"/>
      <c r="C190" s="10"/>
      <c r="D190" s="10"/>
      <c r="E190" s="2"/>
      <c r="F190" s="10"/>
      <c r="G190" s="10"/>
      <c r="H190" s="24"/>
      <c r="I190" s="2"/>
      <c r="J190" s="67"/>
      <c r="K190" s="2"/>
      <c r="L190" s="24"/>
      <c r="M190" s="2"/>
      <c r="N190" s="2"/>
      <c r="O190" s="2"/>
      <c r="P190" s="2"/>
    </row>
    <row x14ac:dyDescent="0.25" r="191" customHeight="1" ht="18.75">
      <c r="A191" s="10"/>
      <c r="B191" s="10"/>
      <c r="C191" s="10"/>
      <c r="D191" s="10"/>
      <c r="E191" s="2"/>
      <c r="F191" s="10"/>
      <c r="G191" s="10"/>
      <c r="H191" s="24"/>
      <c r="I191" s="2"/>
      <c r="J191" s="67"/>
      <c r="K191" s="2"/>
      <c r="L191" s="24"/>
      <c r="M191" s="2"/>
      <c r="N191" s="2"/>
      <c r="O191" s="2"/>
      <c r="P191" s="2"/>
    </row>
    <row x14ac:dyDescent="0.25" r="192" customHeight="1" ht="18.75">
      <c r="A192" s="10"/>
      <c r="B192" s="10"/>
      <c r="C192" s="10"/>
      <c r="D192" s="10"/>
      <c r="E192" s="2"/>
      <c r="F192" s="10"/>
      <c r="G192" s="10"/>
      <c r="H192" s="24"/>
      <c r="I192" s="2"/>
      <c r="J192" s="67"/>
      <c r="K192" s="2"/>
      <c r="L192" s="24"/>
      <c r="M192" s="2"/>
      <c r="N192" s="2"/>
      <c r="O192" s="2"/>
      <c r="P192" s="2"/>
    </row>
    <row x14ac:dyDescent="0.25" r="193" customHeight="1" ht="18.75">
      <c r="A193" s="10"/>
      <c r="B193" s="10"/>
      <c r="C193" s="10"/>
      <c r="D193" s="10"/>
      <c r="E193" s="2"/>
      <c r="F193" s="10"/>
      <c r="G193" s="10"/>
      <c r="H193" s="24"/>
      <c r="I193" s="2"/>
      <c r="J193" s="67"/>
      <c r="K193" s="2"/>
      <c r="L193" s="24"/>
      <c r="M193" s="2"/>
      <c r="N193" s="2"/>
      <c r="O193" s="2"/>
      <c r="P193" s="2"/>
    </row>
    <row x14ac:dyDescent="0.25" r="194" customHeight="1" ht="18.75">
      <c r="A194" s="10"/>
      <c r="B194" s="10"/>
      <c r="C194" s="10"/>
      <c r="D194" s="10"/>
      <c r="E194" s="2"/>
      <c r="F194" s="10"/>
      <c r="G194" s="10"/>
      <c r="H194" s="24"/>
      <c r="I194" s="2"/>
      <c r="J194" s="67"/>
      <c r="K194" s="2"/>
      <c r="L194" s="24"/>
      <c r="M194" s="2"/>
      <c r="N194" s="2"/>
      <c r="O194" s="2"/>
      <c r="P194" s="2"/>
    </row>
    <row x14ac:dyDescent="0.25" r="195" customHeight="1" ht="18.75">
      <c r="A195" s="10"/>
      <c r="B195" s="10"/>
      <c r="C195" s="10"/>
      <c r="D195" s="10"/>
      <c r="E195" s="2"/>
      <c r="F195" s="10"/>
      <c r="G195" s="10"/>
      <c r="H195" s="24"/>
      <c r="I195" s="2"/>
      <c r="J195" s="67"/>
      <c r="K195" s="2"/>
      <c r="L195" s="24"/>
      <c r="M195" s="2"/>
      <c r="N195" s="2"/>
      <c r="O195" s="2"/>
      <c r="P195" s="2"/>
    </row>
    <row x14ac:dyDescent="0.25" r="196" customHeight="1" ht="18.75">
      <c r="A196" s="10"/>
      <c r="B196" s="10"/>
      <c r="C196" s="10"/>
      <c r="D196" s="10"/>
      <c r="E196" s="2"/>
      <c r="F196" s="10"/>
      <c r="G196" s="10"/>
      <c r="H196" s="24"/>
      <c r="I196" s="2"/>
      <c r="J196" s="67"/>
      <c r="K196" s="2"/>
      <c r="L196" s="24"/>
      <c r="M196" s="2"/>
      <c r="N196" s="2"/>
      <c r="O196" s="2"/>
      <c r="P196" s="2"/>
    </row>
    <row x14ac:dyDescent="0.25" r="197" customHeight="1" ht="18.75">
      <c r="A197" s="10"/>
      <c r="B197" s="10"/>
      <c r="C197" s="10"/>
      <c r="D197" s="10"/>
      <c r="E197" s="2"/>
      <c r="F197" s="10"/>
      <c r="G197" s="10"/>
      <c r="H197" s="24"/>
      <c r="I197" s="2"/>
      <c r="J197" s="67"/>
      <c r="K197" s="2"/>
      <c r="L197" s="24"/>
      <c r="M197" s="2"/>
      <c r="N197" s="2"/>
      <c r="O197" s="2"/>
      <c r="P197" s="2"/>
    </row>
    <row x14ac:dyDescent="0.25" r="198" customHeight="1" ht="18.75">
      <c r="A198" s="10"/>
      <c r="B198" s="10"/>
      <c r="C198" s="10"/>
      <c r="D198" s="10"/>
      <c r="E198" s="2"/>
      <c r="F198" s="10"/>
      <c r="G198" s="10"/>
      <c r="H198" s="24"/>
      <c r="I198" s="2"/>
      <c r="J198" s="67"/>
      <c r="K198" s="2"/>
      <c r="L198" s="24"/>
      <c r="M198" s="2"/>
      <c r="N198" s="2"/>
      <c r="O198" s="2"/>
      <c r="P198" s="2"/>
    </row>
    <row x14ac:dyDescent="0.25" r="199" customHeight="1" ht="18.75">
      <c r="A199" s="10"/>
      <c r="B199" s="10"/>
      <c r="C199" s="10"/>
      <c r="D199" s="10"/>
      <c r="E199" s="2"/>
      <c r="F199" s="10"/>
      <c r="G199" s="10"/>
      <c r="H199" s="24"/>
      <c r="I199" s="2"/>
      <c r="J199" s="67"/>
      <c r="K199" s="2"/>
      <c r="L199" s="24"/>
      <c r="M199" s="2"/>
      <c r="N199" s="2"/>
      <c r="O199" s="2"/>
      <c r="P199" s="2"/>
    </row>
    <row x14ac:dyDescent="0.25" r="200" customHeight="1" ht="18.75">
      <c r="A200" s="10"/>
      <c r="B200" s="10"/>
      <c r="C200" s="10"/>
      <c r="D200" s="10"/>
      <c r="E200" s="2"/>
      <c r="F200" s="10"/>
      <c r="G200" s="10"/>
      <c r="H200" s="24"/>
      <c r="I200" s="2"/>
      <c r="J200" s="67"/>
      <c r="K200" s="2"/>
      <c r="L200" s="24"/>
      <c r="M200" s="2"/>
      <c r="N200" s="2"/>
      <c r="O200" s="2"/>
      <c r="P200" s="2"/>
    </row>
    <row x14ac:dyDescent="0.25" r="201" customHeight="1" ht="18.75">
      <c r="A201" s="10"/>
      <c r="B201" s="10"/>
      <c r="C201" s="10"/>
      <c r="D201" s="10"/>
      <c r="E201" s="2"/>
      <c r="F201" s="10"/>
      <c r="G201" s="10"/>
      <c r="H201" s="24"/>
      <c r="I201" s="2"/>
      <c r="J201" s="67"/>
      <c r="K201" s="2"/>
      <c r="L201" s="24"/>
      <c r="M201" s="2"/>
      <c r="N201" s="2"/>
      <c r="O201" s="2"/>
      <c r="P201" s="2"/>
    </row>
    <row x14ac:dyDescent="0.25" r="202" customHeight="1" ht="18.75">
      <c r="A202" s="10"/>
      <c r="B202" s="10"/>
      <c r="C202" s="10"/>
      <c r="D202" s="10"/>
      <c r="E202" s="2"/>
      <c r="F202" s="10"/>
      <c r="G202" s="10"/>
      <c r="H202" s="24"/>
      <c r="I202" s="2"/>
      <c r="J202" s="67"/>
      <c r="K202" s="2"/>
      <c r="L202" s="24"/>
      <c r="M202" s="2"/>
      <c r="N202" s="2"/>
      <c r="O202" s="2"/>
      <c r="P202" s="2"/>
    </row>
    <row x14ac:dyDescent="0.25" r="203" customHeight="1" ht="18.75">
      <c r="A203" s="10"/>
      <c r="B203" s="10"/>
      <c r="C203" s="10"/>
      <c r="D203" s="10"/>
      <c r="E203" s="2"/>
      <c r="F203" s="10"/>
      <c r="G203" s="10"/>
      <c r="H203" s="24"/>
      <c r="I203" s="2"/>
      <c r="J203" s="67"/>
      <c r="K203" s="2"/>
      <c r="L203" s="24"/>
      <c r="M203" s="2"/>
      <c r="N203" s="2"/>
      <c r="O203" s="2"/>
      <c r="P203" s="2"/>
    </row>
    <row x14ac:dyDescent="0.25" r="204" customHeight="1" ht="18.75">
      <c r="A204" s="10"/>
      <c r="B204" s="10"/>
      <c r="C204" s="10"/>
      <c r="D204" s="10"/>
      <c r="E204" s="2"/>
      <c r="F204" s="10"/>
      <c r="G204" s="10"/>
      <c r="H204" s="24"/>
      <c r="I204" s="2"/>
      <c r="J204" s="67"/>
      <c r="K204" s="2"/>
      <c r="L204" s="24"/>
      <c r="M204" s="2"/>
      <c r="N204" s="2"/>
      <c r="O204" s="2"/>
      <c r="P204" s="2"/>
    </row>
    <row x14ac:dyDescent="0.25" r="205" customHeight="1" ht="18.75">
      <c r="A205" s="10"/>
      <c r="B205" s="10"/>
      <c r="C205" s="10"/>
      <c r="D205" s="10"/>
      <c r="E205" s="2"/>
      <c r="F205" s="10"/>
      <c r="G205" s="10"/>
      <c r="H205" s="24"/>
      <c r="I205" s="2"/>
      <c r="J205" s="67"/>
      <c r="K205" s="2"/>
      <c r="L205" s="24"/>
      <c r="M205" s="2"/>
      <c r="N205" s="2"/>
      <c r="O205" s="2"/>
      <c r="P205" s="2"/>
    </row>
    <row x14ac:dyDescent="0.25" r="206" customHeight="1" ht="18.75">
      <c r="A206" s="10"/>
      <c r="B206" s="10"/>
      <c r="C206" s="10"/>
      <c r="D206" s="10"/>
      <c r="E206" s="2"/>
      <c r="F206" s="10"/>
      <c r="G206" s="10"/>
      <c r="H206" s="24"/>
      <c r="I206" s="2"/>
      <c r="J206" s="67"/>
      <c r="K206" s="2"/>
      <c r="L206" s="24"/>
      <c r="M206" s="2"/>
      <c r="N206" s="2"/>
      <c r="O206" s="2"/>
      <c r="P206" s="2"/>
    </row>
    <row x14ac:dyDescent="0.25" r="207" customHeight="1" ht="18.75">
      <c r="A207" s="10"/>
      <c r="B207" s="10"/>
      <c r="C207" s="10"/>
      <c r="D207" s="10"/>
      <c r="E207" s="2"/>
      <c r="F207" s="10"/>
      <c r="G207" s="10"/>
      <c r="H207" s="24"/>
      <c r="I207" s="2"/>
      <c r="J207" s="67"/>
      <c r="K207" s="2"/>
      <c r="L207" s="24"/>
      <c r="M207" s="2"/>
      <c r="N207" s="2"/>
      <c r="O207" s="2"/>
      <c r="P207" s="2"/>
    </row>
    <row x14ac:dyDescent="0.25" r="208" customHeight="1" ht="18.75">
      <c r="A208" s="10"/>
      <c r="B208" s="10"/>
      <c r="C208" s="10"/>
      <c r="D208" s="10"/>
      <c r="E208" s="2"/>
      <c r="F208" s="10"/>
      <c r="G208" s="10"/>
      <c r="H208" s="24"/>
      <c r="I208" s="2"/>
      <c r="J208" s="67"/>
      <c r="K208" s="2"/>
      <c r="L208" s="24"/>
      <c r="M208" s="2"/>
      <c r="N208" s="2"/>
      <c r="O208" s="2"/>
      <c r="P208" s="2"/>
    </row>
    <row x14ac:dyDescent="0.25" r="209" customHeight="1" ht="18.75">
      <c r="A209" s="10"/>
      <c r="B209" s="10"/>
      <c r="C209" s="10"/>
      <c r="D209" s="10"/>
      <c r="E209" s="2"/>
      <c r="F209" s="10"/>
      <c r="G209" s="10"/>
      <c r="H209" s="24"/>
      <c r="I209" s="2"/>
      <c r="J209" s="67"/>
      <c r="K209" s="2"/>
      <c r="L209" s="24"/>
      <c r="M209" s="2"/>
      <c r="N209" s="2"/>
      <c r="O209" s="2"/>
      <c r="P209" s="2"/>
    </row>
    <row x14ac:dyDescent="0.25" r="210" customHeight="1" ht="18.75">
      <c r="A210" s="10"/>
      <c r="B210" s="10"/>
      <c r="C210" s="10"/>
      <c r="D210" s="10"/>
      <c r="E210" s="2"/>
      <c r="F210" s="10"/>
      <c r="G210" s="10"/>
      <c r="H210" s="24"/>
      <c r="I210" s="2"/>
      <c r="J210" s="67"/>
      <c r="K210" s="2"/>
      <c r="L210" s="24"/>
      <c r="M210" s="2"/>
      <c r="N210" s="2"/>
      <c r="O210" s="2"/>
      <c r="P210" s="2"/>
    </row>
    <row x14ac:dyDescent="0.25" r="211" customHeight="1" ht="18.75">
      <c r="A211" s="10"/>
      <c r="B211" s="10"/>
      <c r="C211" s="10"/>
      <c r="D211" s="10"/>
      <c r="E211" s="2"/>
      <c r="F211" s="10"/>
      <c r="G211" s="10"/>
      <c r="H211" s="24"/>
      <c r="I211" s="2"/>
      <c r="J211" s="67"/>
      <c r="K211" s="2"/>
      <c r="L211" s="24"/>
      <c r="M211" s="2"/>
      <c r="N211" s="2"/>
      <c r="O211" s="2"/>
      <c r="P211" s="2"/>
    </row>
    <row x14ac:dyDescent="0.25" r="212" customHeight="1" ht="18.75">
      <c r="A212" s="10"/>
      <c r="B212" s="10"/>
      <c r="C212" s="10"/>
      <c r="D212" s="10"/>
      <c r="E212" s="2"/>
      <c r="F212" s="10"/>
      <c r="G212" s="10"/>
      <c r="H212" s="24"/>
      <c r="I212" s="2"/>
      <c r="J212" s="67"/>
      <c r="K212" s="2"/>
      <c r="L212" s="24"/>
      <c r="M212" s="2"/>
      <c r="N212" s="2"/>
      <c r="O212" s="2"/>
      <c r="P212" s="2"/>
    </row>
    <row x14ac:dyDescent="0.25" r="213" customHeight="1" ht="18.75">
      <c r="A213" s="10"/>
      <c r="B213" s="10"/>
      <c r="C213" s="10"/>
      <c r="D213" s="10"/>
      <c r="E213" s="2"/>
      <c r="F213" s="10"/>
      <c r="G213" s="10"/>
      <c r="H213" s="24"/>
      <c r="I213" s="2"/>
      <c r="J213" s="67"/>
      <c r="K213" s="2"/>
      <c r="L213" s="24"/>
      <c r="M213" s="2"/>
      <c r="N213" s="2"/>
      <c r="O213" s="2"/>
      <c r="P213" s="2"/>
    </row>
    <row x14ac:dyDescent="0.25" r="214" customHeight="1" ht="18.75">
      <c r="A214" s="10"/>
      <c r="B214" s="10"/>
      <c r="C214" s="10"/>
      <c r="D214" s="10"/>
      <c r="E214" s="2"/>
      <c r="F214" s="10"/>
      <c r="G214" s="10"/>
      <c r="H214" s="24"/>
      <c r="I214" s="2"/>
      <c r="J214" s="67"/>
      <c r="K214" s="2"/>
      <c r="L214" s="24"/>
      <c r="M214" s="2"/>
      <c r="N214" s="2"/>
      <c r="O214" s="2"/>
      <c r="P214" s="2"/>
    </row>
    <row x14ac:dyDescent="0.25" r="215" customHeight="1" ht="18.75">
      <c r="A215" s="10"/>
      <c r="B215" s="10"/>
      <c r="C215" s="10"/>
      <c r="D215" s="10"/>
      <c r="E215" s="2"/>
      <c r="F215" s="10"/>
      <c r="G215" s="10"/>
      <c r="H215" s="24"/>
      <c r="I215" s="2"/>
      <c r="J215" s="67"/>
      <c r="K215" s="2"/>
      <c r="L215" s="24"/>
      <c r="M215" s="2"/>
      <c r="N215" s="2"/>
      <c r="O215" s="2"/>
      <c r="P215" s="2"/>
    </row>
    <row x14ac:dyDescent="0.25" r="216" customHeight="1" ht="18.75">
      <c r="A216" s="10"/>
      <c r="B216" s="10"/>
      <c r="C216" s="10"/>
      <c r="D216" s="10"/>
      <c r="E216" s="2"/>
      <c r="F216" s="10"/>
      <c r="G216" s="10"/>
      <c r="H216" s="24"/>
      <c r="I216" s="2"/>
      <c r="J216" s="67"/>
      <c r="K216" s="2"/>
      <c r="L216" s="24"/>
      <c r="M216" s="2"/>
      <c r="N216" s="2"/>
      <c r="O216" s="2"/>
      <c r="P216" s="2"/>
    </row>
    <row x14ac:dyDescent="0.25" r="217" customHeight="1" ht="18.75">
      <c r="A217" s="10"/>
      <c r="B217" s="10"/>
      <c r="C217" s="10"/>
      <c r="D217" s="10"/>
      <c r="E217" s="2"/>
      <c r="F217" s="10"/>
      <c r="G217" s="10"/>
      <c r="H217" s="24"/>
      <c r="I217" s="2"/>
      <c r="J217" s="67"/>
      <c r="K217" s="2"/>
      <c r="L217" s="24"/>
      <c r="M217" s="2"/>
      <c r="N217" s="2"/>
      <c r="O217" s="2"/>
      <c r="P217" s="2"/>
    </row>
    <row x14ac:dyDescent="0.25" r="218" customHeight="1" ht="18.75">
      <c r="A218" s="10"/>
      <c r="B218" s="10"/>
      <c r="C218" s="10"/>
      <c r="D218" s="10"/>
      <c r="E218" s="2"/>
      <c r="F218" s="10"/>
      <c r="G218" s="10"/>
      <c r="H218" s="24"/>
      <c r="I218" s="2"/>
      <c r="J218" s="67"/>
      <c r="K218" s="2"/>
      <c r="L218" s="24"/>
      <c r="M218" s="2"/>
      <c r="N218" s="2"/>
      <c r="O218" s="2"/>
      <c r="P218" s="2"/>
    </row>
    <row x14ac:dyDescent="0.25" r="219" customHeight="1" ht="18.75">
      <c r="A219" s="10"/>
      <c r="B219" s="10"/>
      <c r="C219" s="10"/>
      <c r="D219" s="10"/>
      <c r="E219" s="2"/>
      <c r="F219" s="10"/>
      <c r="G219" s="10"/>
      <c r="H219" s="24"/>
      <c r="I219" s="2"/>
      <c r="J219" s="67"/>
      <c r="K219" s="2"/>
      <c r="L219" s="24"/>
      <c r="M219" s="2"/>
      <c r="N219" s="2"/>
      <c r="O219" s="2"/>
      <c r="P219" s="2"/>
    </row>
    <row x14ac:dyDescent="0.25" r="220" customHeight="1" ht="18.75">
      <c r="A220" s="10"/>
      <c r="B220" s="10"/>
      <c r="C220" s="10"/>
      <c r="D220" s="10"/>
      <c r="E220" s="2"/>
      <c r="F220" s="10"/>
      <c r="G220" s="10"/>
      <c r="H220" s="24"/>
      <c r="I220" s="2"/>
      <c r="J220" s="67"/>
      <c r="K220" s="2"/>
      <c r="L220" s="24"/>
      <c r="M220" s="2"/>
      <c r="N220" s="2"/>
      <c r="O220" s="2"/>
      <c r="P220" s="2"/>
    </row>
    <row x14ac:dyDescent="0.25" r="221" customHeight="1" ht="18.75">
      <c r="A221" s="10"/>
      <c r="B221" s="10"/>
      <c r="C221" s="10"/>
      <c r="D221" s="10"/>
      <c r="E221" s="2"/>
      <c r="F221" s="10"/>
      <c r="G221" s="10"/>
      <c r="H221" s="24"/>
      <c r="I221" s="2"/>
      <c r="J221" s="67"/>
      <c r="K221" s="2"/>
      <c r="L221" s="24"/>
      <c r="M221" s="2"/>
      <c r="N221" s="2"/>
      <c r="O221" s="2"/>
      <c r="P221" s="2"/>
    </row>
    <row x14ac:dyDescent="0.25" r="222" customHeight="1" ht="18.75">
      <c r="A222" s="10"/>
      <c r="B222" s="10"/>
      <c r="C222" s="10"/>
      <c r="D222" s="10"/>
      <c r="E222" s="2"/>
      <c r="F222" s="10"/>
      <c r="G222" s="10"/>
      <c r="H222" s="24"/>
      <c r="I222" s="2"/>
      <c r="J222" s="67"/>
      <c r="K222" s="2"/>
      <c r="L222" s="24"/>
      <c r="M222" s="2"/>
      <c r="N222" s="2"/>
      <c r="O222" s="2"/>
      <c r="P222" s="2"/>
    </row>
    <row x14ac:dyDescent="0.25" r="223" customHeight="1" ht="18.75">
      <c r="A223" s="10"/>
      <c r="B223" s="10"/>
      <c r="C223" s="10"/>
      <c r="D223" s="10"/>
      <c r="E223" s="2"/>
      <c r="F223" s="10"/>
      <c r="G223" s="10"/>
      <c r="H223" s="24"/>
      <c r="I223" s="2"/>
      <c r="J223" s="67"/>
      <c r="K223" s="2"/>
      <c r="L223" s="24"/>
      <c r="M223" s="2"/>
      <c r="N223" s="2"/>
      <c r="O223" s="2"/>
      <c r="P223" s="2"/>
    </row>
    <row x14ac:dyDescent="0.25" r="224" customHeight="1" ht="18.75">
      <c r="A224" s="10"/>
      <c r="B224" s="10"/>
      <c r="C224" s="10"/>
      <c r="D224" s="10"/>
      <c r="E224" s="2"/>
      <c r="F224" s="10"/>
      <c r="G224" s="10"/>
      <c r="H224" s="24"/>
      <c r="I224" s="2"/>
      <c r="J224" s="67"/>
      <c r="K224" s="2"/>
      <c r="L224" s="24"/>
      <c r="M224" s="2"/>
      <c r="N224" s="2"/>
      <c r="O224" s="2"/>
      <c r="P224" s="2"/>
    </row>
    <row x14ac:dyDescent="0.25" r="225" customHeight="1" ht="18.75">
      <c r="A225" s="10"/>
      <c r="B225" s="10"/>
      <c r="C225" s="10"/>
      <c r="D225" s="10"/>
      <c r="E225" s="2"/>
      <c r="F225" s="10"/>
      <c r="G225" s="10"/>
      <c r="H225" s="24"/>
      <c r="I225" s="2"/>
      <c r="J225" s="67"/>
      <c r="K225" s="2"/>
      <c r="L225" s="24"/>
      <c r="M225" s="2"/>
      <c r="N225" s="2"/>
      <c r="O225" s="2"/>
      <c r="P225" s="2"/>
    </row>
    <row x14ac:dyDescent="0.25" r="226" customHeight="1" ht="18.75">
      <c r="A226" s="10"/>
      <c r="B226" s="10"/>
      <c r="C226" s="10"/>
      <c r="D226" s="10"/>
      <c r="E226" s="2"/>
      <c r="F226" s="10"/>
      <c r="G226" s="10"/>
      <c r="H226" s="24"/>
      <c r="I226" s="2"/>
      <c r="J226" s="67"/>
      <c r="K226" s="2"/>
      <c r="L226" s="24"/>
      <c r="M226" s="2"/>
      <c r="N226" s="2"/>
      <c r="O226" s="2"/>
      <c r="P226" s="2"/>
    </row>
    <row x14ac:dyDescent="0.25" r="227" customHeight="1" ht="18.75">
      <c r="A227" s="10"/>
      <c r="B227" s="10"/>
      <c r="C227" s="10"/>
      <c r="D227" s="10"/>
      <c r="E227" s="2"/>
      <c r="F227" s="10"/>
      <c r="G227" s="10"/>
      <c r="H227" s="24"/>
      <c r="I227" s="2"/>
      <c r="J227" s="67"/>
      <c r="K227" s="2"/>
      <c r="L227" s="24"/>
      <c r="M227" s="2"/>
      <c r="N227" s="2"/>
      <c r="O227" s="2"/>
      <c r="P227" s="2"/>
    </row>
    <row x14ac:dyDescent="0.25" r="228" customHeight="1" ht="18.75">
      <c r="A228" s="10"/>
      <c r="B228" s="10"/>
      <c r="C228" s="10"/>
      <c r="D228" s="10"/>
      <c r="E228" s="2"/>
      <c r="F228" s="10"/>
      <c r="G228" s="10"/>
      <c r="H228" s="24"/>
      <c r="I228" s="2"/>
      <c r="J228" s="67"/>
      <c r="K228" s="2"/>
      <c r="L228" s="24"/>
      <c r="M228" s="2"/>
      <c r="N228" s="2"/>
      <c r="O228" s="2"/>
      <c r="P228" s="2"/>
    </row>
    <row x14ac:dyDescent="0.25" r="229" customHeight="1" ht="18.75">
      <c r="A229" s="10"/>
      <c r="B229" s="10"/>
      <c r="C229" s="10"/>
      <c r="D229" s="10"/>
      <c r="E229" s="2"/>
      <c r="F229" s="10"/>
      <c r="G229" s="10"/>
      <c r="H229" s="24"/>
      <c r="I229" s="2"/>
      <c r="J229" s="67"/>
      <c r="K229" s="2"/>
      <c r="L229" s="24"/>
      <c r="M229" s="2"/>
      <c r="N229" s="2"/>
      <c r="O229" s="2"/>
      <c r="P229" s="2"/>
    </row>
    <row x14ac:dyDescent="0.25" r="230" customHeight="1" ht="18.75">
      <c r="A230" s="10"/>
      <c r="B230" s="10"/>
      <c r="C230" s="10"/>
      <c r="D230" s="10"/>
      <c r="E230" s="2"/>
      <c r="F230" s="10"/>
      <c r="G230" s="10"/>
      <c r="H230" s="24"/>
      <c r="I230" s="2"/>
      <c r="J230" s="67"/>
      <c r="K230" s="2"/>
      <c r="L230" s="24"/>
      <c r="M230" s="2"/>
      <c r="N230" s="2"/>
      <c r="O230" s="2"/>
      <c r="P230" s="2"/>
    </row>
    <row x14ac:dyDescent="0.25" r="231" customHeight="1" ht="18.75">
      <c r="A231" s="10"/>
      <c r="B231" s="10"/>
      <c r="C231" s="10"/>
      <c r="D231" s="10"/>
      <c r="E231" s="2"/>
      <c r="F231" s="10"/>
      <c r="G231" s="10"/>
      <c r="H231" s="24"/>
      <c r="I231" s="2"/>
      <c r="J231" s="67"/>
      <c r="K231" s="2"/>
      <c r="L231" s="24"/>
      <c r="M231" s="2"/>
      <c r="N231" s="2"/>
      <c r="O231" s="2"/>
      <c r="P231" s="2"/>
    </row>
    <row x14ac:dyDescent="0.25" r="232" customHeight="1" ht="18.75">
      <c r="A232" s="10"/>
      <c r="B232" s="10"/>
      <c r="C232" s="10"/>
      <c r="D232" s="10"/>
      <c r="E232" s="2"/>
      <c r="F232" s="10"/>
      <c r="G232" s="10"/>
      <c r="H232" s="24"/>
      <c r="I232" s="2"/>
      <c r="J232" s="67"/>
      <c r="K232" s="2"/>
      <c r="L232" s="24"/>
      <c r="M232" s="2"/>
      <c r="N232" s="2"/>
      <c r="O232" s="2"/>
      <c r="P232" s="2"/>
    </row>
    <row x14ac:dyDescent="0.25" r="233" customHeight="1" ht="18.75">
      <c r="A233" s="10"/>
      <c r="B233" s="10"/>
      <c r="C233" s="10"/>
      <c r="D233" s="10"/>
      <c r="E233" s="2"/>
      <c r="F233" s="10"/>
      <c r="G233" s="10"/>
      <c r="H233" s="24"/>
      <c r="I233" s="2"/>
      <c r="J233" s="67"/>
      <c r="K233" s="2"/>
      <c r="L233" s="24"/>
      <c r="M233" s="2"/>
      <c r="N233" s="2"/>
      <c r="O233" s="2"/>
      <c r="P233" s="2"/>
    </row>
    <row x14ac:dyDescent="0.25" r="234" customHeight="1" ht="18.75">
      <c r="A234" s="10"/>
      <c r="B234" s="10"/>
      <c r="C234" s="10"/>
      <c r="D234" s="10"/>
      <c r="E234" s="2"/>
      <c r="F234" s="10"/>
      <c r="G234" s="10"/>
      <c r="H234" s="24"/>
      <c r="I234" s="2"/>
      <c r="J234" s="67"/>
      <c r="K234" s="2"/>
      <c r="L234" s="24"/>
      <c r="M234" s="2"/>
      <c r="N234" s="2"/>
      <c r="O234" s="2"/>
      <c r="P234" s="2"/>
    </row>
    <row x14ac:dyDescent="0.25" r="235" customHeight="1" ht="18.75">
      <c r="A235" s="10"/>
      <c r="B235" s="10"/>
      <c r="C235" s="10"/>
      <c r="D235" s="10"/>
      <c r="E235" s="2"/>
      <c r="F235" s="10"/>
      <c r="G235" s="10"/>
      <c r="H235" s="24"/>
      <c r="I235" s="2"/>
      <c r="J235" s="67"/>
      <c r="K235" s="2"/>
      <c r="L235" s="24"/>
      <c r="M235" s="2"/>
      <c r="N235" s="2"/>
      <c r="O235" s="2"/>
      <c r="P235" s="2"/>
    </row>
    <row x14ac:dyDescent="0.25" r="236" customHeight="1" ht="18.75">
      <c r="A236" s="10"/>
      <c r="B236" s="10"/>
      <c r="C236" s="10"/>
      <c r="D236" s="10"/>
      <c r="E236" s="2"/>
      <c r="F236" s="10"/>
      <c r="G236" s="10"/>
      <c r="H236" s="24"/>
      <c r="I236" s="2"/>
      <c r="J236" s="67"/>
      <c r="K236" s="2"/>
      <c r="L236" s="24"/>
      <c r="M236" s="2"/>
      <c r="N236" s="2"/>
      <c r="O236" s="2"/>
      <c r="P236" s="2"/>
    </row>
    <row x14ac:dyDescent="0.25" r="237" customHeight="1" ht="18.75">
      <c r="A237" s="10"/>
      <c r="B237" s="10"/>
      <c r="C237" s="10"/>
      <c r="D237" s="10"/>
      <c r="E237" s="2"/>
      <c r="F237" s="10"/>
      <c r="G237" s="10"/>
      <c r="H237" s="24"/>
      <c r="I237" s="2"/>
      <c r="J237" s="67"/>
      <c r="K237" s="2"/>
      <c r="L237" s="24"/>
      <c r="M237" s="2"/>
      <c r="N237" s="2"/>
      <c r="O237" s="2"/>
      <c r="P237" s="2"/>
    </row>
    <row x14ac:dyDescent="0.25" r="238" customHeight="1" ht="18.75">
      <c r="A238" s="10"/>
      <c r="B238" s="10"/>
      <c r="C238" s="10"/>
      <c r="D238" s="10"/>
      <c r="E238" s="2"/>
      <c r="F238" s="10"/>
      <c r="G238" s="10"/>
      <c r="H238" s="24"/>
      <c r="I238" s="2"/>
      <c r="J238" s="67"/>
      <c r="K238" s="2"/>
      <c r="L238" s="24"/>
      <c r="M238" s="2"/>
      <c r="N238" s="2"/>
      <c r="O238" s="2"/>
      <c r="P238" s="2"/>
    </row>
    <row x14ac:dyDescent="0.25" r="239" customHeight="1" ht="18.75">
      <c r="A239" s="10"/>
      <c r="B239" s="10"/>
      <c r="C239" s="10"/>
      <c r="D239" s="10"/>
      <c r="E239" s="2"/>
      <c r="F239" s="10"/>
      <c r="G239" s="10"/>
      <c r="H239" s="24"/>
      <c r="I239" s="2"/>
      <c r="J239" s="67"/>
      <c r="K239" s="2"/>
      <c r="L239" s="24"/>
      <c r="M239" s="2"/>
      <c r="N239" s="2"/>
      <c r="O239" s="2"/>
      <c r="P239" s="2"/>
    </row>
    <row x14ac:dyDescent="0.25" r="240" customHeight="1" ht="18.75">
      <c r="A240" s="10"/>
      <c r="B240" s="10"/>
      <c r="C240" s="10"/>
      <c r="D240" s="10"/>
      <c r="E240" s="2"/>
      <c r="F240" s="10"/>
      <c r="G240" s="10"/>
      <c r="H240" s="24"/>
      <c r="I240" s="2"/>
      <c r="J240" s="67"/>
      <c r="K240" s="2"/>
      <c r="L240" s="24"/>
      <c r="M240" s="2"/>
      <c r="N240" s="2"/>
      <c r="O240" s="2"/>
      <c r="P240" s="2"/>
    </row>
    <row x14ac:dyDescent="0.25" r="241" customHeight="1" ht="18.75">
      <c r="A241" s="10"/>
      <c r="B241" s="10"/>
      <c r="C241" s="10"/>
      <c r="D241" s="10"/>
      <c r="E241" s="2"/>
      <c r="F241" s="10"/>
      <c r="G241" s="10"/>
      <c r="H241" s="24"/>
      <c r="I241" s="2"/>
      <c r="J241" s="67"/>
      <c r="K241" s="2"/>
      <c r="L241" s="24"/>
      <c r="M241" s="2"/>
      <c r="N241" s="2"/>
      <c r="O241" s="2"/>
      <c r="P241" s="2"/>
    </row>
    <row x14ac:dyDescent="0.25" r="242" customHeight="1" ht="18.75">
      <c r="A242" s="10"/>
      <c r="B242" s="10"/>
      <c r="C242" s="10"/>
      <c r="D242" s="10"/>
      <c r="E242" s="2"/>
      <c r="F242" s="10"/>
      <c r="G242" s="10"/>
      <c r="H242" s="24"/>
      <c r="I242" s="2"/>
      <c r="J242" s="67"/>
      <c r="K242" s="2"/>
      <c r="L242" s="24"/>
      <c r="M242" s="2"/>
      <c r="N242" s="2"/>
      <c r="O242" s="2"/>
      <c r="P242" s="2"/>
    </row>
    <row x14ac:dyDescent="0.25" r="243" customHeight="1" ht="18.75">
      <c r="A243" s="10"/>
      <c r="B243" s="10"/>
      <c r="C243" s="10"/>
      <c r="D243" s="10"/>
      <c r="E243" s="2"/>
      <c r="F243" s="10"/>
      <c r="G243" s="10"/>
      <c r="H243" s="24"/>
      <c r="I243" s="2"/>
      <c r="J243" s="67"/>
      <c r="K243" s="2"/>
      <c r="L243" s="24"/>
      <c r="M243" s="2"/>
      <c r="N243" s="2"/>
      <c r="O243" s="2"/>
      <c r="P243" s="2"/>
    </row>
    <row x14ac:dyDescent="0.25" r="244" customHeight="1" ht="18.75">
      <c r="A244" s="10"/>
      <c r="B244" s="10"/>
      <c r="C244" s="10"/>
      <c r="D244" s="10"/>
      <c r="E244" s="2"/>
      <c r="F244" s="10"/>
      <c r="G244" s="10"/>
      <c r="H244" s="24"/>
      <c r="I244" s="2"/>
      <c r="J244" s="67"/>
      <c r="K244" s="2"/>
      <c r="L244" s="24"/>
      <c r="M244" s="2"/>
      <c r="N244" s="2"/>
      <c r="O244" s="2"/>
      <c r="P244" s="2"/>
    </row>
    <row x14ac:dyDescent="0.25" r="245" customHeight="1" ht="18.75">
      <c r="A245" s="10"/>
      <c r="B245" s="10"/>
      <c r="C245" s="10"/>
      <c r="D245" s="10"/>
      <c r="E245" s="2"/>
      <c r="F245" s="10"/>
      <c r="G245" s="10"/>
      <c r="H245" s="24"/>
      <c r="I245" s="2"/>
      <c r="J245" s="67"/>
      <c r="K245" s="2"/>
      <c r="L245" s="24"/>
      <c r="M245" s="2"/>
      <c r="N245" s="2"/>
      <c r="O245" s="2"/>
      <c r="P245" s="2"/>
    </row>
    <row x14ac:dyDescent="0.25" r="246" customHeight="1" ht="18.75">
      <c r="A246" s="10"/>
      <c r="B246" s="10"/>
      <c r="C246" s="10"/>
      <c r="D246" s="10"/>
      <c r="E246" s="2"/>
      <c r="F246" s="10"/>
      <c r="G246" s="10"/>
      <c r="H246" s="24"/>
      <c r="I246" s="2"/>
      <c r="J246" s="67"/>
      <c r="K246" s="2"/>
      <c r="L246" s="24"/>
      <c r="M246" s="2"/>
      <c r="N246" s="2"/>
      <c r="O246" s="2"/>
      <c r="P246" s="2"/>
    </row>
    <row x14ac:dyDescent="0.25" r="247" customHeight="1" ht="18.75">
      <c r="A247" s="10"/>
      <c r="B247" s="10"/>
      <c r="C247" s="10"/>
      <c r="D247" s="10"/>
      <c r="E247" s="2"/>
      <c r="F247" s="10"/>
      <c r="G247" s="10"/>
      <c r="H247" s="24"/>
      <c r="I247" s="2"/>
      <c r="J247" s="67"/>
      <c r="K247" s="2"/>
      <c r="L247" s="24"/>
      <c r="M247" s="2"/>
      <c r="N247" s="2"/>
      <c r="O247" s="2"/>
      <c r="P247" s="2"/>
    </row>
    <row x14ac:dyDescent="0.25" r="248" customHeight="1" ht="18.75">
      <c r="A248" s="10"/>
      <c r="B248" s="10"/>
      <c r="C248" s="10"/>
      <c r="D248" s="10"/>
      <c r="E248" s="2"/>
      <c r="F248" s="10"/>
      <c r="G248" s="10"/>
      <c r="H248" s="24"/>
      <c r="I248" s="2"/>
      <c r="J248" s="67"/>
      <c r="K248" s="2"/>
      <c r="L248" s="24"/>
      <c r="M248" s="2"/>
      <c r="N248" s="2"/>
      <c r="O248" s="2"/>
      <c r="P248" s="2"/>
    </row>
    <row x14ac:dyDescent="0.25" r="249" customHeight="1" ht="18.75">
      <c r="A249" s="10"/>
      <c r="B249" s="10"/>
      <c r="C249" s="10"/>
      <c r="D249" s="10"/>
      <c r="E249" s="2"/>
      <c r="F249" s="10"/>
      <c r="G249" s="10"/>
      <c r="H249" s="24"/>
      <c r="I249" s="2"/>
      <c r="J249" s="67"/>
      <c r="K249" s="2"/>
      <c r="L249" s="24"/>
      <c r="M249" s="2"/>
      <c r="N249" s="2"/>
      <c r="O249" s="2"/>
      <c r="P249" s="2"/>
    </row>
    <row x14ac:dyDescent="0.25" r="250" customHeight="1" ht="18.75">
      <c r="A250" s="10"/>
      <c r="B250" s="10"/>
      <c r="C250" s="10"/>
      <c r="D250" s="10"/>
      <c r="E250" s="2"/>
      <c r="F250" s="10"/>
      <c r="G250" s="10"/>
      <c r="H250" s="24"/>
      <c r="I250" s="2"/>
      <c r="J250" s="67"/>
      <c r="K250" s="2"/>
      <c r="L250" s="24"/>
      <c r="M250" s="2"/>
      <c r="N250" s="2"/>
      <c r="O250" s="2"/>
      <c r="P250" s="2"/>
    </row>
    <row x14ac:dyDescent="0.25" r="251" customHeight="1" ht="18.75">
      <c r="A251" s="10"/>
      <c r="B251" s="10"/>
      <c r="C251" s="10"/>
      <c r="D251" s="10"/>
      <c r="E251" s="2"/>
      <c r="F251" s="10"/>
      <c r="G251" s="10"/>
      <c r="H251" s="24"/>
      <c r="I251" s="2"/>
      <c r="J251" s="67"/>
      <c r="K251" s="2"/>
      <c r="L251" s="24"/>
      <c r="M251" s="2"/>
      <c r="N251" s="2"/>
      <c r="O251" s="2"/>
      <c r="P251" s="2"/>
    </row>
    <row x14ac:dyDescent="0.25" r="252" customHeight="1" ht="18.75">
      <c r="A252" s="10"/>
      <c r="B252" s="10"/>
      <c r="C252" s="10"/>
      <c r="D252" s="10"/>
      <c r="E252" s="2"/>
      <c r="F252" s="10"/>
      <c r="G252" s="10"/>
      <c r="H252" s="24"/>
      <c r="I252" s="2"/>
      <c r="J252" s="67"/>
      <c r="K252" s="2"/>
      <c r="L252" s="24"/>
      <c r="M252" s="2"/>
      <c r="N252" s="2"/>
      <c r="O252" s="2"/>
      <c r="P252" s="2"/>
    </row>
    <row x14ac:dyDescent="0.25" r="253" customHeight="1" ht="18.75">
      <c r="A253" s="10"/>
      <c r="B253" s="10"/>
      <c r="C253" s="10"/>
      <c r="D253" s="10"/>
      <c r="E253" s="2"/>
      <c r="F253" s="10"/>
      <c r="G253" s="10"/>
      <c r="H253" s="24"/>
      <c r="I253" s="2"/>
      <c r="J253" s="67"/>
      <c r="K253" s="2"/>
      <c r="L253" s="24"/>
      <c r="M253" s="2"/>
      <c r="N253" s="2"/>
      <c r="O253" s="2"/>
      <c r="P253" s="2"/>
    </row>
    <row x14ac:dyDescent="0.25" r="254" customHeight="1" ht="18.75">
      <c r="A254" s="10"/>
      <c r="B254" s="10"/>
      <c r="C254" s="10"/>
      <c r="D254" s="10"/>
      <c r="E254" s="2"/>
      <c r="F254" s="10"/>
      <c r="G254" s="10"/>
      <c r="H254" s="24"/>
      <c r="I254" s="2"/>
      <c r="J254" s="67"/>
      <c r="K254" s="2"/>
      <c r="L254" s="24"/>
      <c r="M254" s="2"/>
      <c r="N254" s="2"/>
      <c r="O254" s="2"/>
      <c r="P254" s="2"/>
    </row>
    <row x14ac:dyDescent="0.25" r="255" customHeight="1" ht="18.75">
      <c r="A255" s="10"/>
      <c r="B255" s="10"/>
      <c r="C255" s="10"/>
      <c r="D255" s="10"/>
      <c r="E255" s="2"/>
      <c r="F255" s="10"/>
      <c r="G255" s="10"/>
      <c r="H255" s="24"/>
      <c r="I255" s="2"/>
      <c r="J255" s="67"/>
      <c r="K255" s="2"/>
      <c r="L255" s="24"/>
      <c r="M255" s="2"/>
      <c r="N255" s="2"/>
      <c r="O255" s="2"/>
      <c r="P255" s="2"/>
    </row>
    <row x14ac:dyDescent="0.25" r="256" customHeight="1" ht="18.75">
      <c r="A256" s="10"/>
      <c r="B256" s="10"/>
      <c r="C256" s="10"/>
      <c r="D256" s="10"/>
      <c r="E256" s="2"/>
      <c r="F256" s="10"/>
      <c r="G256" s="10"/>
      <c r="H256" s="24"/>
      <c r="I256" s="2"/>
      <c r="J256" s="67"/>
      <c r="K256" s="2"/>
      <c r="L256" s="24"/>
      <c r="M256" s="2"/>
      <c r="N256" s="2"/>
      <c r="O256" s="2"/>
      <c r="P256" s="2"/>
    </row>
    <row x14ac:dyDescent="0.25" r="257" customHeight="1" ht="18.75">
      <c r="A257" s="10"/>
      <c r="B257" s="10"/>
      <c r="C257" s="10"/>
      <c r="D257" s="10"/>
      <c r="E257" s="2"/>
      <c r="F257" s="10"/>
      <c r="G257" s="10"/>
      <c r="H257" s="24"/>
      <c r="I257" s="2"/>
      <c r="J257" s="67"/>
      <c r="K257" s="2"/>
      <c r="L257" s="24"/>
      <c r="M257" s="2"/>
      <c r="N257" s="2"/>
      <c r="O257" s="2"/>
      <c r="P257" s="2"/>
    </row>
    <row x14ac:dyDescent="0.25" r="258" customHeight="1" ht="18.75">
      <c r="A258" s="10"/>
      <c r="B258" s="10"/>
      <c r="C258" s="10"/>
      <c r="D258" s="10"/>
      <c r="E258" s="2"/>
      <c r="F258" s="10"/>
      <c r="G258" s="10"/>
      <c r="H258" s="24"/>
      <c r="I258" s="2"/>
      <c r="J258" s="67"/>
      <c r="K258" s="2"/>
      <c r="L258" s="24"/>
      <c r="M258" s="2"/>
      <c r="N258" s="2"/>
      <c r="O258" s="2"/>
      <c r="P258" s="2"/>
    </row>
    <row x14ac:dyDescent="0.25" r="259" customHeight="1" ht="18.75">
      <c r="A259" s="10"/>
      <c r="B259" s="10"/>
      <c r="C259" s="10"/>
      <c r="D259" s="10"/>
      <c r="E259" s="2"/>
      <c r="F259" s="10"/>
      <c r="G259" s="10"/>
      <c r="H259" s="24"/>
      <c r="I259" s="2"/>
      <c r="J259" s="67"/>
      <c r="K259" s="2"/>
      <c r="L259" s="24"/>
      <c r="M259" s="2"/>
      <c r="N259" s="2"/>
      <c r="O259" s="2"/>
      <c r="P259" s="2"/>
    </row>
    <row x14ac:dyDescent="0.25" r="260" customHeight="1" ht="18.75">
      <c r="A260" s="10"/>
      <c r="B260" s="10"/>
      <c r="C260" s="10"/>
      <c r="D260" s="10"/>
      <c r="E260" s="2"/>
      <c r="F260" s="10"/>
      <c r="G260" s="10"/>
      <c r="H260" s="24"/>
      <c r="I260" s="2"/>
      <c r="J260" s="67"/>
      <c r="K260" s="2"/>
      <c r="L260" s="24"/>
      <c r="M260" s="2"/>
      <c r="N260" s="2"/>
      <c r="O260" s="2"/>
      <c r="P260" s="2"/>
    </row>
    <row x14ac:dyDescent="0.25" r="261" customHeight="1" ht="18.75">
      <c r="A261" s="10"/>
      <c r="B261" s="10"/>
      <c r="C261" s="10"/>
      <c r="D261" s="10"/>
      <c r="E261" s="2"/>
      <c r="F261" s="10"/>
      <c r="G261" s="10"/>
      <c r="H261" s="24"/>
      <c r="I261" s="2"/>
      <c r="J261" s="67"/>
      <c r="K261" s="2"/>
      <c r="L261" s="24"/>
      <c r="M261" s="2"/>
      <c r="N261" s="2"/>
      <c r="O261" s="2"/>
      <c r="P261" s="2"/>
    </row>
    <row x14ac:dyDescent="0.25" r="262" customHeight="1" ht="18.75">
      <c r="A262" s="10"/>
      <c r="B262" s="10"/>
      <c r="C262" s="10"/>
      <c r="D262" s="10"/>
      <c r="E262" s="2"/>
      <c r="F262" s="10"/>
      <c r="G262" s="10"/>
      <c r="H262" s="24"/>
      <c r="I262" s="2"/>
      <c r="J262" s="67"/>
      <c r="K262" s="2"/>
      <c r="L262" s="24"/>
      <c r="M262" s="2"/>
      <c r="N262" s="2"/>
      <c r="O262" s="2"/>
      <c r="P262" s="2"/>
    </row>
    <row x14ac:dyDescent="0.25" r="263" customHeight="1" ht="18.75">
      <c r="A263" s="10"/>
      <c r="B263" s="10"/>
      <c r="C263" s="10"/>
      <c r="D263" s="10"/>
      <c r="E263" s="2"/>
      <c r="F263" s="10"/>
      <c r="G263" s="10"/>
      <c r="H263" s="24"/>
      <c r="I263" s="2"/>
      <c r="J263" s="67"/>
      <c r="K263" s="2"/>
      <c r="L263" s="24"/>
      <c r="M263" s="2"/>
      <c r="N263" s="2"/>
      <c r="O263" s="2"/>
      <c r="P263" s="2"/>
    </row>
    <row x14ac:dyDescent="0.25" r="264" customHeight="1" ht="18.75">
      <c r="A264" s="10"/>
      <c r="B264" s="10"/>
      <c r="C264" s="10"/>
      <c r="D264" s="10"/>
      <c r="E264" s="2"/>
      <c r="F264" s="10"/>
      <c r="G264" s="10"/>
      <c r="H264" s="24"/>
      <c r="I264" s="2"/>
      <c r="J264" s="67"/>
      <c r="K264" s="2"/>
      <c r="L264" s="24"/>
      <c r="M264" s="2"/>
      <c r="N264" s="2"/>
      <c r="O264" s="2"/>
      <c r="P264" s="2"/>
    </row>
    <row x14ac:dyDescent="0.25" r="265" customHeight="1" ht="18.75">
      <c r="A265" s="10"/>
      <c r="B265" s="10"/>
      <c r="C265" s="10"/>
      <c r="D265" s="10"/>
      <c r="E265" s="2"/>
      <c r="F265" s="10"/>
      <c r="G265" s="10"/>
      <c r="H265" s="24"/>
      <c r="I265" s="2"/>
      <c r="J265" s="67"/>
      <c r="K265" s="2"/>
      <c r="L265" s="24"/>
      <c r="M265" s="2"/>
      <c r="N265" s="2"/>
      <c r="O265" s="2"/>
      <c r="P265" s="2"/>
    </row>
    <row x14ac:dyDescent="0.25" r="266" customHeight="1" ht="18.75">
      <c r="A266" s="10"/>
      <c r="B266" s="10"/>
      <c r="C266" s="10"/>
      <c r="D266" s="10"/>
      <c r="E266" s="2"/>
      <c r="F266" s="10"/>
      <c r="G266" s="10"/>
      <c r="H266" s="24"/>
      <c r="I266" s="2"/>
      <c r="J266" s="67"/>
      <c r="K266" s="2"/>
      <c r="L266" s="24"/>
      <c r="M266" s="2"/>
      <c r="N266" s="2"/>
      <c r="O266" s="2"/>
      <c r="P266" s="2"/>
    </row>
    <row x14ac:dyDescent="0.25" r="267" customHeight="1" ht="18.75">
      <c r="A267" s="10"/>
      <c r="B267" s="10"/>
      <c r="C267" s="10"/>
      <c r="D267" s="10"/>
      <c r="E267" s="2"/>
      <c r="F267" s="10"/>
      <c r="G267" s="10"/>
      <c r="H267" s="24"/>
      <c r="I267" s="2"/>
      <c r="J267" s="67"/>
      <c r="K267" s="2"/>
      <c r="L267" s="24"/>
      <c r="M267" s="2"/>
      <c r="N267" s="2"/>
      <c r="O267" s="2"/>
      <c r="P267" s="2"/>
    </row>
    <row x14ac:dyDescent="0.25" r="268" customHeight="1" ht="18.75">
      <c r="A268" s="10"/>
      <c r="B268" s="10"/>
      <c r="C268" s="10"/>
      <c r="D268" s="10"/>
      <c r="E268" s="2"/>
      <c r="F268" s="10"/>
      <c r="G268" s="10"/>
      <c r="H268" s="24"/>
      <c r="I268" s="2"/>
      <c r="J268" s="67"/>
      <c r="K268" s="2"/>
      <c r="L268" s="24"/>
      <c r="M268" s="2"/>
      <c r="N268" s="2"/>
      <c r="O268" s="2"/>
      <c r="P268" s="2"/>
    </row>
    <row x14ac:dyDescent="0.25" r="269" customHeight="1" ht="18.75">
      <c r="A269" s="10"/>
      <c r="B269" s="10"/>
      <c r="C269" s="10"/>
      <c r="D269" s="10"/>
      <c r="E269" s="2"/>
      <c r="F269" s="10"/>
      <c r="G269" s="10"/>
      <c r="H269" s="24"/>
      <c r="I269" s="2"/>
      <c r="J269" s="67"/>
      <c r="K269" s="2"/>
      <c r="L269" s="24"/>
      <c r="M269" s="2"/>
      <c r="N269" s="2"/>
      <c r="O269" s="2"/>
      <c r="P269" s="2"/>
    </row>
    <row x14ac:dyDescent="0.25" r="270" customHeight="1" ht="18.75">
      <c r="A270" s="10"/>
      <c r="B270" s="10"/>
      <c r="C270" s="10"/>
      <c r="D270" s="10"/>
      <c r="E270" s="2"/>
      <c r="F270" s="10"/>
      <c r="G270" s="10"/>
      <c r="H270" s="24"/>
      <c r="I270" s="2"/>
      <c r="J270" s="67"/>
      <c r="K270" s="2"/>
      <c r="L270" s="24"/>
      <c r="M270" s="2"/>
      <c r="N270" s="2"/>
      <c r="O270" s="2"/>
      <c r="P270" s="2"/>
    </row>
    <row x14ac:dyDescent="0.25" r="271" customHeight="1" ht="18.75">
      <c r="A271" s="10"/>
      <c r="B271" s="10"/>
      <c r="C271" s="10"/>
      <c r="D271" s="10"/>
      <c r="E271" s="2"/>
      <c r="F271" s="10"/>
      <c r="G271" s="10"/>
      <c r="H271" s="24"/>
      <c r="I271" s="2"/>
      <c r="J271" s="67"/>
      <c r="K271" s="2"/>
      <c r="L271" s="24"/>
      <c r="M271" s="2"/>
      <c r="N271" s="2"/>
      <c r="O271" s="2"/>
      <c r="P271" s="2"/>
    </row>
    <row x14ac:dyDescent="0.25" r="272" customHeight="1" ht="18.75">
      <c r="A272" s="10"/>
      <c r="B272" s="10"/>
      <c r="C272" s="10"/>
      <c r="D272" s="10"/>
      <c r="E272" s="2"/>
      <c r="F272" s="10"/>
      <c r="G272" s="10"/>
      <c r="H272" s="24"/>
      <c r="I272" s="2"/>
      <c r="J272" s="67"/>
      <c r="K272" s="2"/>
      <c r="L272" s="24"/>
      <c r="M272" s="2"/>
      <c r="N272" s="2"/>
      <c r="O272" s="2"/>
      <c r="P272" s="2"/>
    </row>
    <row x14ac:dyDescent="0.25" r="273" customHeight="1" ht="18.75">
      <c r="A273" s="10"/>
      <c r="B273" s="10"/>
      <c r="C273" s="10"/>
      <c r="D273" s="10"/>
      <c r="E273" s="2"/>
      <c r="F273" s="10"/>
      <c r="G273" s="10"/>
      <c r="H273" s="24"/>
      <c r="I273" s="2"/>
      <c r="J273" s="67"/>
      <c r="K273" s="2"/>
      <c r="L273" s="24"/>
      <c r="M273" s="2"/>
      <c r="N273" s="2"/>
      <c r="O273" s="2"/>
      <c r="P273" s="2"/>
    </row>
    <row x14ac:dyDescent="0.25" r="274" customHeight="1" ht="18.75">
      <c r="A274" s="10"/>
      <c r="B274" s="10"/>
      <c r="C274" s="10"/>
      <c r="D274" s="10"/>
      <c r="E274" s="2"/>
      <c r="F274" s="10"/>
      <c r="G274" s="10"/>
      <c r="H274" s="24"/>
      <c r="I274" s="2"/>
      <c r="J274" s="67"/>
      <c r="K274" s="2"/>
      <c r="L274" s="24"/>
      <c r="M274" s="2"/>
      <c r="N274" s="2"/>
      <c r="O274" s="2"/>
      <c r="P274" s="2"/>
    </row>
    <row x14ac:dyDescent="0.25" r="275" customHeight="1" ht="18.75">
      <c r="A275" s="10"/>
      <c r="B275" s="10"/>
      <c r="C275" s="10"/>
      <c r="D275" s="10"/>
      <c r="E275" s="2"/>
      <c r="F275" s="10"/>
      <c r="G275" s="10"/>
      <c r="H275" s="24"/>
      <c r="I275" s="2"/>
      <c r="J275" s="67"/>
      <c r="K275" s="2"/>
      <c r="L275" s="24"/>
      <c r="M275" s="2"/>
      <c r="N275" s="2"/>
      <c r="O275" s="2"/>
      <c r="P275" s="2"/>
    </row>
    <row x14ac:dyDescent="0.25" r="276" customHeight="1" ht="18.75">
      <c r="A276" s="10"/>
      <c r="B276" s="10"/>
      <c r="C276" s="10"/>
      <c r="D276" s="10"/>
      <c r="E276" s="2"/>
      <c r="F276" s="10"/>
      <c r="G276" s="10"/>
      <c r="H276" s="24"/>
      <c r="I276" s="2"/>
      <c r="J276" s="67"/>
      <c r="K276" s="2"/>
      <c r="L276" s="24"/>
      <c r="M276" s="2"/>
      <c r="N276" s="2"/>
      <c r="O276" s="2"/>
      <c r="P276" s="2"/>
    </row>
    <row x14ac:dyDescent="0.25" r="277" customHeight="1" ht="18.75">
      <c r="A277" s="10"/>
      <c r="B277" s="10"/>
      <c r="C277" s="10"/>
      <c r="D277" s="10"/>
      <c r="E277" s="2"/>
      <c r="F277" s="10"/>
      <c r="G277" s="10"/>
      <c r="H277" s="24"/>
      <c r="I277" s="2"/>
      <c r="J277" s="67"/>
      <c r="K277" s="2"/>
      <c r="L277" s="24"/>
      <c r="M277" s="2"/>
      <c r="N277" s="2"/>
      <c r="O277" s="2"/>
      <c r="P277" s="2"/>
    </row>
    <row x14ac:dyDescent="0.25" r="278" customHeight="1" ht="18.75">
      <c r="A278" s="10"/>
      <c r="B278" s="10"/>
      <c r="C278" s="10"/>
      <c r="D278" s="10"/>
      <c r="E278" s="2"/>
      <c r="F278" s="10"/>
      <c r="G278" s="10"/>
      <c r="H278" s="24"/>
      <c r="I278" s="2"/>
      <c r="J278" s="67"/>
      <c r="K278" s="2"/>
      <c r="L278" s="24"/>
      <c r="M278" s="2"/>
      <c r="N278" s="2"/>
      <c r="O278" s="2"/>
      <c r="P278" s="2"/>
    </row>
    <row x14ac:dyDescent="0.25" r="279" customHeight="1" ht="18.75">
      <c r="A279" s="10"/>
      <c r="B279" s="10"/>
      <c r="C279" s="10"/>
      <c r="D279" s="10"/>
      <c r="E279" s="2"/>
      <c r="F279" s="10"/>
      <c r="G279" s="10"/>
      <c r="H279" s="24"/>
      <c r="I279" s="2"/>
      <c r="J279" s="67"/>
      <c r="K279" s="2"/>
      <c r="L279" s="24"/>
      <c r="M279" s="2"/>
      <c r="N279" s="2"/>
      <c r="O279" s="2"/>
      <c r="P279" s="2"/>
    </row>
    <row x14ac:dyDescent="0.25" r="280" customHeight="1" ht="18.75">
      <c r="A280" s="10"/>
      <c r="B280" s="10"/>
      <c r="C280" s="10"/>
      <c r="D280" s="10"/>
      <c r="E280" s="2"/>
      <c r="F280" s="10"/>
      <c r="G280" s="10"/>
      <c r="H280" s="24"/>
      <c r="I280" s="2"/>
      <c r="J280" s="67"/>
      <c r="K280" s="2"/>
      <c r="L280" s="24"/>
      <c r="M280" s="2"/>
      <c r="N280" s="2"/>
      <c r="O280" s="2"/>
      <c r="P280" s="2"/>
    </row>
    <row x14ac:dyDescent="0.25" r="281" customHeight="1" ht="18.75">
      <c r="A281" s="10"/>
      <c r="B281" s="10"/>
      <c r="C281" s="10"/>
      <c r="D281" s="10"/>
      <c r="E281" s="2"/>
      <c r="F281" s="10"/>
      <c r="G281" s="10"/>
      <c r="H281" s="24"/>
      <c r="I281" s="2"/>
      <c r="J281" s="67"/>
      <c r="K281" s="2"/>
      <c r="L281" s="24"/>
      <c r="M281" s="2"/>
      <c r="N281" s="2"/>
      <c r="O281" s="2"/>
      <c r="P281" s="2"/>
    </row>
    <row x14ac:dyDescent="0.25" r="282" customHeight="1" ht="18.75">
      <c r="A282" s="10"/>
      <c r="B282" s="10"/>
      <c r="C282" s="10"/>
      <c r="D282" s="10"/>
      <c r="E282" s="2"/>
      <c r="F282" s="10"/>
      <c r="G282" s="10"/>
      <c r="H282" s="24"/>
      <c r="I282" s="2"/>
      <c r="J282" s="67"/>
      <c r="K282" s="2"/>
      <c r="L282" s="24"/>
      <c r="M282" s="2"/>
      <c r="N282" s="2"/>
      <c r="O282" s="2"/>
      <c r="P282" s="2"/>
    </row>
    <row x14ac:dyDescent="0.25" r="283" customHeight="1" ht="18.75">
      <c r="A283" s="10"/>
      <c r="B283" s="10"/>
      <c r="C283" s="10"/>
      <c r="D283" s="10"/>
      <c r="E283" s="2"/>
      <c r="F283" s="10"/>
      <c r="G283" s="10"/>
      <c r="H283" s="24"/>
      <c r="I283" s="2"/>
      <c r="J283" s="67"/>
      <c r="K283" s="2"/>
      <c r="L283" s="24"/>
      <c r="M283" s="2"/>
      <c r="N283" s="2"/>
      <c r="O283" s="2"/>
      <c r="P283" s="2"/>
    </row>
    <row x14ac:dyDescent="0.25" r="284" customHeight="1" ht="18.75">
      <c r="A284" s="10"/>
      <c r="B284" s="10"/>
      <c r="C284" s="10"/>
      <c r="D284" s="10"/>
      <c r="E284" s="2"/>
      <c r="F284" s="10"/>
      <c r="G284" s="10"/>
      <c r="H284" s="24"/>
      <c r="I284" s="2"/>
      <c r="J284" s="67"/>
      <c r="K284" s="2"/>
      <c r="L284" s="24"/>
      <c r="M284" s="2"/>
      <c r="N284" s="2"/>
      <c r="O284" s="2"/>
      <c r="P284" s="2"/>
    </row>
    <row x14ac:dyDescent="0.25" r="285" customHeight="1" ht="18.75">
      <c r="A285" s="10"/>
      <c r="B285" s="10"/>
      <c r="C285" s="10"/>
      <c r="D285" s="10"/>
      <c r="E285" s="2"/>
      <c r="F285" s="10"/>
      <c r="G285" s="10"/>
      <c r="H285" s="24"/>
      <c r="I285" s="2"/>
      <c r="J285" s="67"/>
      <c r="K285" s="2"/>
      <c r="L285" s="24"/>
      <c r="M285" s="2"/>
      <c r="N285" s="2"/>
      <c r="O285" s="2"/>
      <c r="P285" s="2"/>
    </row>
    <row x14ac:dyDescent="0.25" r="286" customHeight="1" ht="18.75">
      <c r="A286" s="10"/>
      <c r="B286" s="10"/>
      <c r="C286" s="10"/>
      <c r="D286" s="10"/>
      <c r="E286" s="2"/>
      <c r="F286" s="10"/>
      <c r="G286" s="10"/>
      <c r="H286" s="24"/>
      <c r="I286" s="2"/>
      <c r="J286" s="67"/>
      <c r="K286" s="2"/>
      <c r="L286" s="24"/>
      <c r="M286" s="2"/>
      <c r="N286" s="2"/>
      <c r="O286" s="2"/>
      <c r="P286" s="2"/>
    </row>
    <row x14ac:dyDescent="0.25" r="287" customHeight="1" ht="18.75">
      <c r="A287" s="10"/>
      <c r="B287" s="10"/>
      <c r="C287" s="10"/>
      <c r="D287" s="10"/>
      <c r="E287" s="2"/>
      <c r="F287" s="10"/>
      <c r="G287" s="10"/>
      <c r="H287" s="24"/>
      <c r="I287" s="2"/>
      <c r="J287" s="67"/>
      <c r="K287" s="2"/>
      <c r="L287" s="24"/>
      <c r="M287" s="2"/>
      <c r="N287" s="2"/>
      <c r="O287" s="2"/>
      <c r="P287" s="2"/>
    </row>
    <row x14ac:dyDescent="0.25" r="288" customHeight="1" ht="18.75">
      <c r="A288" s="10"/>
      <c r="B288" s="10"/>
      <c r="C288" s="10"/>
      <c r="D288" s="10"/>
      <c r="E288" s="2"/>
      <c r="F288" s="10"/>
      <c r="G288" s="10"/>
      <c r="H288" s="24"/>
      <c r="I288" s="2"/>
      <c r="J288" s="67"/>
      <c r="K288" s="2"/>
      <c r="L288" s="24"/>
      <c r="M288" s="2"/>
      <c r="N288" s="2"/>
      <c r="O288" s="2"/>
      <c r="P288" s="2"/>
    </row>
    <row x14ac:dyDescent="0.25" r="289" customHeight="1" ht="18.75">
      <c r="A289" s="10"/>
      <c r="B289" s="10"/>
      <c r="C289" s="10"/>
      <c r="D289" s="10"/>
      <c r="E289" s="2"/>
      <c r="F289" s="10"/>
      <c r="G289" s="10"/>
      <c r="H289" s="24"/>
      <c r="I289" s="2"/>
      <c r="J289" s="67"/>
      <c r="K289" s="2"/>
      <c r="L289" s="24"/>
      <c r="M289" s="2"/>
      <c r="N289" s="2"/>
      <c r="O289" s="2"/>
      <c r="P289" s="2"/>
    </row>
    <row x14ac:dyDescent="0.25" r="290" customHeight="1" ht="18.75">
      <c r="A290" s="10"/>
      <c r="B290" s="10"/>
      <c r="C290" s="10"/>
      <c r="D290" s="10"/>
      <c r="E290" s="2"/>
      <c r="F290" s="10"/>
      <c r="G290" s="10"/>
      <c r="H290" s="24"/>
      <c r="I290" s="2"/>
      <c r="J290" s="67"/>
      <c r="K290" s="2"/>
      <c r="L290" s="24"/>
      <c r="M290" s="2"/>
      <c r="N290" s="2"/>
      <c r="O290" s="2"/>
      <c r="P290" s="2"/>
    </row>
    <row x14ac:dyDescent="0.25" r="291" customHeight="1" ht="18.75">
      <c r="A291" s="10"/>
      <c r="B291" s="10"/>
      <c r="C291" s="10"/>
      <c r="D291" s="10"/>
      <c r="E291" s="2"/>
      <c r="F291" s="10"/>
      <c r="G291" s="10"/>
      <c r="H291" s="24"/>
      <c r="I291" s="2"/>
      <c r="J291" s="67"/>
      <c r="K291" s="2"/>
      <c r="L291" s="24"/>
      <c r="M291" s="2"/>
      <c r="N291" s="2"/>
      <c r="O291" s="2"/>
      <c r="P291" s="2"/>
    </row>
    <row x14ac:dyDescent="0.25" r="292" customHeight="1" ht="18.75">
      <c r="A292" s="10"/>
      <c r="B292" s="10"/>
      <c r="C292" s="10"/>
      <c r="D292" s="10"/>
      <c r="E292" s="2"/>
      <c r="F292" s="10"/>
      <c r="G292" s="10"/>
      <c r="H292" s="24"/>
      <c r="I292" s="2"/>
      <c r="J292" s="67"/>
      <c r="K292" s="2"/>
      <c r="L292" s="24"/>
      <c r="M292" s="2"/>
      <c r="N292" s="2"/>
      <c r="O292" s="2"/>
      <c r="P292" s="2"/>
    </row>
    <row x14ac:dyDescent="0.25" r="293" customHeight="1" ht="18.75">
      <c r="A293" s="10"/>
      <c r="B293" s="10"/>
      <c r="C293" s="10"/>
      <c r="D293" s="10"/>
      <c r="E293" s="2"/>
      <c r="F293" s="10"/>
      <c r="G293" s="10"/>
      <c r="H293" s="24"/>
      <c r="I293" s="2"/>
      <c r="J293" s="67"/>
      <c r="K293" s="2"/>
      <c r="L293" s="24"/>
      <c r="M293" s="2"/>
      <c r="N293" s="2"/>
      <c r="O293" s="2"/>
      <c r="P293" s="2"/>
    </row>
    <row x14ac:dyDescent="0.25" r="294" customHeight="1" ht="18.75">
      <c r="A294" s="10"/>
      <c r="B294" s="10"/>
      <c r="C294" s="10"/>
      <c r="D294" s="10"/>
      <c r="E294" s="2"/>
      <c r="F294" s="10"/>
      <c r="G294" s="10"/>
      <c r="H294" s="24"/>
      <c r="I294" s="2"/>
      <c r="J294" s="67"/>
      <c r="K294" s="2"/>
      <c r="L294" s="24"/>
      <c r="M294" s="2"/>
      <c r="N294" s="2"/>
      <c r="O294" s="2"/>
      <c r="P294" s="2"/>
    </row>
    <row x14ac:dyDescent="0.25" r="295" customHeight="1" ht="18.75">
      <c r="A295" s="10"/>
      <c r="B295" s="10"/>
      <c r="C295" s="10"/>
      <c r="D295" s="10"/>
      <c r="E295" s="2"/>
      <c r="F295" s="10"/>
      <c r="G295" s="10"/>
      <c r="H295" s="24"/>
      <c r="I295" s="2"/>
      <c r="J295" s="67"/>
      <c r="K295" s="2"/>
      <c r="L295" s="24"/>
      <c r="M295" s="2"/>
      <c r="N295" s="2"/>
      <c r="O295" s="2"/>
      <c r="P295" s="2"/>
    </row>
    <row x14ac:dyDescent="0.25" r="296" customHeight="1" ht="18.75">
      <c r="A296" s="10"/>
      <c r="B296" s="10"/>
      <c r="C296" s="10"/>
      <c r="D296" s="10"/>
      <c r="E296" s="2"/>
      <c r="F296" s="10"/>
      <c r="G296" s="10"/>
      <c r="H296" s="24"/>
      <c r="I296" s="2"/>
      <c r="J296" s="67"/>
      <c r="K296" s="2"/>
      <c r="L296" s="24"/>
      <c r="M296" s="2"/>
      <c r="N296" s="2"/>
      <c r="O296" s="2"/>
      <c r="P296" s="2"/>
    </row>
    <row x14ac:dyDescent="0.25" r="297" customHeight="1" ht="18.75">
      <c r="A297" s="10"/>
      <c r="B297" s="10"/>
      <c r="C297" s="10"/>
      <c r="D297" s="10"/>
      <c r="E297" s="2"/>
      <c r="F297" s="10"/>
      <c r="G297" s="10"/>
      <c r="H297" s="24"/>
      <c r="I297" s="2"/>
      <c r="J297" s="67"/>
      <c r="K297" s="2"/>
      <c r="L297" s="24"/>
      <c r="M297" s="2"/>
      <c r="N297" s="2"/>
      <c r="O297" s="2"/>
      <c r="P297" s="2"/>
    </row>
    <row x14ac:dyDescent="0.25" r="298" customHeight="1" ht="18.75">
      <c r="A298" s="10"/>
      <c r="B298" s="10"/>
      <c r="C298" s="10"/>
      <c r="D298" s="10"/>
      <c r="E298" s="2"/>
      <c r="F298" s="10"/>
      <c r="G298" s="10"/>
      <c r="H298" s="24"/>
      <c r="I298" s="2"/>
      <c r="J298" s="67"/>
      <c r="K298" s="2"/>
      <c r="L298" s="24"/>
      <c r="M298" s="2"/>
      <c r="N298" s="2"/>
      <c r="O298" s="2"/>
      <c r="P298" s="2"/>
    </row>
    <row x14ac:dyDescent="0.25" r="299" customHeight="1" ht="18.75">
      <c r="A299" s="10"/>
      <c r="B299" s="10"/>
      <c r="C299" s="10"/>
      <c r="D299" s="10"/>
      <c r="E299" s="2"/>
      <c r="F299" s="10"/>
      <c r="G299" s="10"/>
      <c r="H299" s="24"/>
      <c r="I299" s="2"/>
      <c r="J299" s="67"/>
      <c r="K299" s="2"/>
      <c r="L299" s="24"/>
      <c r="M299" s="2"/>
      <c r="N299" s="2"/>
      <c r="O299" s="2"/>
      <c r="P299" s="2"/>
    </row>
    <row x14ac:dyDescent="0.25" r="300" customHeight="1" ht="18.75">
      <c r="A300" s="10"/>
      <c r="B300" s="10"/>
      <c r="C300" s="10"/>
      <c r="D300" s="10"/>
      <c r="E300" s="2"/>
      <c r="F300" s="10"/>
      <c r="G300" s="10"/>
      <c r="H300" s="24"/>
      <c r="I300" s="2"/>
      <c r="J300" s="67"/>
      <c r="K300" s="2"/>
      <c r="L300" s="24"/>
      <c r="M300" s="2"/>
      <c r="N300" s="2"/>
      <c r="O300" s="2"/>
      <c r="P300" s="2"/>
    </row>
    <row x14ac:dyDescent="0.25" r="301" customHeight="1" ht="18.75">
      <c r="A301" s="10"/>
      <c r="B301" s="10"/>
      <c r="C301" s="10"/>
      <c r="D301" s="10"/>
      <c r="E301" s="2"/>
      <c r="F301" s="10"/>
      <c r="G301" s="10"/>
      <c r="H301" s="24"/>
      <c r="I301" s="2"/>
      <c r="J301" s="67"/>
      <c r="K301" s="2"/>
      <c r="L301" s="24"/>
      <c r="M301" s="2"/>
      <c r="N301" s="2"/>
      <c r="O301" s="2"/>
      <c r="P301" s="2"/>
    </row>
    <row x14ac:dyDescent="0.25" r="302" customHeight="1" ht="18.75">
      <c r="A302" s="10"/>
      <c r="B302" s="10"/>
      <c r="C302" s="10"/>
      <c r="D302" s="10"/>
      <c r="E302" s="2"/>
      <c r="F302" s="10"/>
      <c r="G302" s="10"/>
      <c r="H302" s="24"/>
      <c r="I302" s="2"/>
      <c r="J302" s="67"/>
      <c r="K302" s="2"/>
      <c r="L302" s="24"/>
      <c r="M302" s="2"/>
      <c r="N302" s="2"/>
      <c r="O302" s="2"/>
      <c r="P302" s="2"/>
    </row>
    <row x14ac:dyDescent="0.25" r="303" customHeight="1" ht="18.75">
      <c r="A303" s="10"/>
      <c r="B303" s="10"/>
      <c r="C303" s="10"/>
      <c r="D303" s="10"/>
      <c r="E303" s="2"/>
      <c r="F303" s="10"/>
      <c r="G303" s="10"/>
      <c r="H303" s="24"/>
      <c r="I303" s="2"/>
      <c r="J303" s="67"/>
      <c r="K303" s="2"/>
      <c r="L303" s="24"/>
      <c r="M303" s="2"/>
      <c r="N303" s="2"/>
      <c r="O303" s="2"/>
      <c r="P303" s="2"/>
    </row>
    <row x14ac:dyDescent="0.25" r="304" customHeight="1" ht="18.75">
      <c r="A304" s="10"/>
      <c r="B304" s="10"/>
      <c r="C304" s="10"/>
      <c r="D304" s="10"/>
      <c r="E304" s="2"/>
      <c r="F304" s="10"/>
      <c r="G304" s="10"/>
      <c r="H304" s="24"/>
      <c r="I304" s="2"/>
      <c r="J304" s="67"/>
      <c r="K304" s="2"/>
      <c r="L304" s="24"/>
      <c r="M304" s="2"/>
      <c r="N304" s="2"/>
      <c r="O304" s="2"/>
      <c r="P304" s="2"/>
    </row>
    <row x14ac:dyDescent="0.25" r="305" customHeight="1" ht="18.75">
      <c r="A305" s="10"/>
      <c r="B305" s="10"/>
      <c r="C305" s="10"/>
      <c r="D305" s="10"/>
      <c r="E305" s="2"/>
      <c r="F305" s="10"/>
      <c r="G305" s="10"/>
      <c r="H305" s="24"/>
      <c r="I305" s="2"/>
      <c r="J305" s="67"/>
      <c r="K305" s="2"/>
      <c r="L305" s="24"/>
      <c r="M305" s="2"/>
      <c r="N305" s="2"/>
      <c r="O305" s="2"/>
      <c r="P305" s="2"/>
    </row>
    <row x14ac:dyDescent="0.25" r="306" customHeight="1" ht="18.75">
      <c r="A306" s="10"/>
      <c r="B306" s="10"/>
      <c r="C306" s="10"/>
      <c r="D306" s="10"/>
      <c r="E306" s="2"/>
      <c r="F306" s="10"/>
      <c r="G306" s="10"/>
      <c r="H306" s="24"/>
      <c r="I306" s="2"/>
      <c r="J306" s="67"/>
      <c r="K306" s="2"/>
      <c r="L306" s="24"/>
      <c r="M306" s="2"/>
      <c r="N306" s="2"/>
      <c r="O306" s="2"/>
      <c r="P306" s="2"/>
    </row>
    <row x14ac:dyDescent="0.25" r="307" customHeight="1" ht="18.75">
      <c r="A307" s="10"/>
      <c r="B307" s="10"/>
      <c r="C307" s="10"/>
      <c r="D307" s="10"/>
      <c r="E307" s="2"/>
      <c r="F307" s="10"/>
      <c r="G307" s="10"/>
      <c r="H307" s="24"/>
      <c r="I307" s="2"/>
      <c r="J307" s="67"/>
      <c r="K307" s="2"/>
      <c r="L307" s="24"/>
      <c r="M307" s="2"/>
      <c r="N307" s="2"/>
      <c r="O307" s="2"/>
      <c r="P307" s="2"/>
    </row>
    <row x14ac:dyDescent="0.25" r="308" customHeight="1" ht="18.75">
      <c r="A308" s="10"/>
      <c r="B308" s="10"/>
      <c r="C308" s="10"/>
      <c r="D308" s="10"/>
      <c r="E308" s="2"/>
      <c r="F308" s="10"/>
      <c r="G308" s="10"/>
      <c r="H308" s="24"/>
      <c r="I308" s="2"/>
      <c r="J308" s="67"/>
      <c r="K308" s="2"/>
      <c r="L308" s="24"/>
      <c r="M308" s="2"/>
      <c r="N308" s="2"/>
      <c r="O308" s="2"/>
      <c r="P308" s="2"/>
    </row>
    <row x14ac:dyDescent="0.25" r="309" customHeight="1" ht="18.75">
      <c r="A309" s="10"/>
      <c r="B309" s="10"/>
      <c r="C309" s="10"/>
      <c r="D309" s="10"/>
      <c r="E309" s="2"/>
      <c r="F309" s="10"/>
      <c r="G309" s="10"/>
      <c r="H309" s="24"/>
      <c r="I309" s="2"/>
      <c r="J309" s="67"/>
      <c r="K309" s="2"/>
      <c r="L309" s="24"/>
      <c r="M309" s="2"/>
      <c r="N309" s="2"/>
      <c r="O309" s="2"/>
      <c r="P309" s="2"/>
    </row>
    <row x14ac:dyDescent="0.25" r="310" customHeight="1" ht="18.75">
      <c r="A310" s="10"/>
      <c r="B310" s="10"/>
      <c r="C310" s="10"/>
      <c r="D310" s="10"/>
      <c r="E310" s="2"/>
      <c r="F310" s="10"/>
      <c r="G310" s="10"/>
      <c r="H310" s="24"/>
      <c r="I310" s="2"/>
      <c r="J310" s="67"/>
      <c r="K310" s="2"/>
      <c r="L310" s="24"/>
      <c r="M310" s="2"/>
      <c r="N310" s="2"/>
      <c r="O310" s="2"/>
      <c r="P310" s="2"/>
    </row>
    <row x14ac:dyDescent="0.25" r="311" customHeight="1" ht="18.75">
      <c r="A311" s="10"/>
      <c r="B311" s="10"/>
      <c r="C311" s="10"/>
      <c r="D311" s="10"/>
      <c r="E311" s="2"/>
      <c r="F311" s="10"/>
      <c r="G311" s="10"/>
      <c r="H311" s="24"/>
      <c r="I311" s="2"/>
      <c r="J311" s="67"/>
      <c r="K311" s="2"/>
      <c r="L311" s="24"/>
      <c r="M311" s="2"/>
      <c r="N311" s="2"/>
      <c r="O311" s="2"/>
      <c r="P311" s="2"/>
    </row>
    <row x14ac:dyDescent="0.25" r="312" customHeight="1" ht="18.75">
      <c r="A312" s="10"/>
      <c r="B312" s="10"/>
      <c r="C312" s="10"/>
      <c r="D312" s="10"/>
      <c r="E312" s="2"/>
      <c r="F312" s="10"/>
      <c r="G312" s="10"/>
      <c r="H312" s="24"/>
      <c r="I312" s="2"/>
      <c r="J312" s="67"/>
      <c r="K312" s="2"/>
      <c r="L312" s="24"/>
      <c r="M312" s="2"/>
      <c r="N312" s="2"/>
      <c r="O312" s="2"/>
      <c r="P312" s="2"/>
    </row>
    <row x14ac:dyDescent="0.25" r="313" customHeight="1" ht="18.75">
      <c r="A313" s="10"/>
      <c r="B313" s="10"/>
      <c r="C313" s="10"/>
      <c r="D313" s="10"/>
      <c r="E313" s="2"/>
      <c r="F313" s="10"/>
      <c r="G313" s="10"/>
      <c r="H313" s="24"/>
      <c r="I313" s="2"/>
      <c r="J313" s="67"/>
      <c r="K313" s="2"/>
      <c r="L313" s="24"/>
      <c r="M313" s="2"/>
      <c r="N313" s="2"/>
      <c r="O313" s="2"/>
      <c r="P313" s="2"/>
    </row>
    <row x14ac:dyDescent="0.25" r="314" customHeight="1" ht="18.75">
      <c r="A314" s="10"/>
      <c r="B314" s="10"/>
      <c r="C314" s="10"/>
      <c r="D314" s="10"/>
      <c r="E314" s="2"/>
      <c r="F314" s="10"/>
      <c r="G314" s="10"/>
      <c r="H314" s="24"/>
      <c r="I314" s="2"/>
      <c r="J314" s="67"/>
      <c r="K314" s="2"/>
      <c r="L314" s="24"/>
      <c r="M314" s="2"/>
      <c r="N314" s="2"/>
      <c r="O314" s="2"/>
      <c r="P314" s="2"/>
    </row>
    <row x14ac:dyDescent="0.25" r="315" customHeight="1" ht="18.75">
      <c r="A315" s="10"/>
      <c r="B315" s="10"/>
      <c r="C315" s="10"/>
      <c r="D315" s="10"/>
      <c r="E315" s="2"/>
      <c r="F315" s="10"/>
      <c r="G315" s="10"/>
      <c r="H315" s="24"/>
      <c r="I315" s="2"/>
      <c r="J315" s="67"/>
      <c r="K315" s="2"/>
      <c r="L315" s="24"/>
      <c r="M315" s="2"/>
      <c r="N315" s="2"/>
      <c r="O315" s="2"/>
      <c r="P315" s="2"/>
    </row>
    <row x14ac:dyDescent="0.25" r="316" customHeight="1" ht="18.75">
      <c r="A316" s="10"/>
      <c r="B316" s="10"/>
      <c r="C316" s="10"/>
      <c r="D316" s="10"/>
      <c r="E316" s="2"/>
      <c r="F316" s="10"/>
      <c r="G316" s="10"/>
      <c r="H316" s="24"/>
      <c r="I316" s="2"/>
      <c r="J316" s="67"/>
      <c r="K316" s="2"/>
      <c r="L316" s="24"/>
      <c r="M316" s="2"/>
      <c r="N316" s="2"/>
      <c r="O316" s="2"/>
      <c r="P316" s="2"/>
    </row>
    <row x14ac:dyDescent="0.25" r="317" customHeight="1" ht="18.75">
      <c r="A317" s="10"/>
      <c r="B317" s="10"/>
      <c r="C317" s="10"/>
      <c r="D317" s="10"/>
      <c r="E317" s="2"/>
      <c r="F317" s="10"/>
      <c r="G317" s="10"/>
      <c r="H317" s="24"/>
      <c r="I317" s="2"/>
      <c r="J317" s="67"/>
      <c r="K317" s="2"/>
      <c r="L317" s="24"/>
      <c r="M317" s="2"/>
      <c r="N317" s="2"/>
      <c r="O317" s="2"/>
      <c r="P317" s="2"/>
    </row>
    <row x14ac:dyDescent="0.25" r="318" customHeight="1" ht="18.75">
      <c r="A318" s="10"/>
      <c r="B318" s="10"/>
      <c r="C318" s="10"/>
      <c r="D318" s="10"/>
      <c r="E318" s="2"/>
      <c r="F318" s="10"/>
      <c r="G318" s="10"/>
      <c r="H318" s="24"/>
      <c r="I318" s="2"/>
      <c r="J318" s="67"/>
      <c r="K318" s="2"/>
      <c r="L318" s="24"/>
      <c r="M318" s="2"/>
      <c r="N318" s="2"/>
      <c r="O318" s="2"/>
      <c r="P318" s="2"/>
    </row>
    <row x14ac:dyDescent="0.25" r="319" customHeight="1" ht="18.75">
      <c r="A319" s="10"/>
      <c r="B319" s="10"/>
      <c r="C319" s="10"/>
      <c r="D319" s="10"/>
      <c r="E319" s="2"/>
      <c r="F319" s="10"/>
      <c r="G319" s="10"/>
      <c r="H319" s="24"/>
      <c r="I319" s="2"/>
      <c r="J319" s="67"/>
      <c r="K319" s="2"/>
      <c r="L319" s="24"/>
      <c r="M319" s="2"/>
      <c r="N319" s="2"/>
      <c r="O319" s="2"/>
      <c r="P319" s="2"/>
    </row>
    <row x14ac:dyDescent="0.25" r="320" customHeight="1" ht="18.75">
      <c r="A320" s="10"/>
      <c r="B320" s="10"/>
      <c r="C320" s="10"/>
      <c r="D320" s="10"/>
      <c r="E320" s="2"/>
      <c r="F320" s="10"/>
      <c r="G320" s="10"/>
      <c r="H320" s="24"/>
      <c r="I320" s="2"/>
      <c r="J320" s="67"/>
      <c r="K320" s="2"/>
      <c r="L320" s="24"/>
      <c r="M320" s="2"/>
      <c r="N320" s="2"/>
      <c r="O320" s="2"/>
      <c r="P320" s="2"/>
    </row>
    <row x14ac:dyDescent="0.25" r="321" customHeight="1" ht="18.75">
      <c r="A321" s="10"/>
      <c r="B321" s="10"/>
      <c r="C321" s="10"/>
      <c r="D321" s="10"/>
      <c r="E321" s="2"/>
      <c r="F321" s="10"/>
      <c r="G321" s="10"/>
      <c r="H321" s="24"/>
      <c r="I321" s="2"/>
      <c r="J321" s="67"/>
      <c r="K321" s="2"/>
      <c r="L321" s="24"/>
      <c r="M321" s="2"/>
      <c r="N321" s="2"/>
      <c r="O321" s="2"/>
      <c r="P321" s="2"/>
    </row>
    <row x14ac:dyDescent="0.25" r="322" customHeight="1" ht="18.75">
      <c r="A322" s="10"/>
      <c r="B322" s="10"/>
      <c r="C322" s="10"/>
      <c r="D322" s="10"/>
      <c r="E322" s="2"/>
      <c r="F322" s="10"/>
      <c r="G322" s="10"/>
      <c r="H322" s="24"/>
      <c r="I322" s="2"/>
      <c r="J322" s="67"/>
      <c r="K322" s="2"/>
      <c r="L322" s="24"/>
      <c r="M322" s="2"/>
      <c r="N322" s="2"/>
      <c r="O322" s="2"/>
      <c r="P322" s="2"/>
    </row>
    <row x14ac:dyDescent="0.25" r="323" customHeight="1" ht="18.75">
      <c r="A323" s="10"/>
      <c r="B323" s="10"/>
      <c r="C323" s="10"/>
      <c r="D323" s="10"/>
      <c r="E323" s="2"/>
      <c r="F323" s="10"/>
      <c r="G323" s="10"/>
      <c r="H323" s="24"/>
      <c r="I323" s="2"/>
      <c r="J323" s="67"/>
      <c r="K323" s="2"/>
      <c r="L323" s="24"/>
      <c r="M323" s="2"/>
      <c r="N323" s="2"/>
      <c r="O323" s="2"/>
      <c r="P323" s="2"/>
    </row>
    <row x14ac:dyDescent="0.25" r="324" customHeight="1" ht="18.75">
      <c r="A324" s="10"/>
      <c r="B324" s="10"/>
      <c r="C324" s="10"/>
      <c r="D324" s="10"/>
      <c r="E324" s="2"/>
      <c r="F324" s="10"/>
      <c r="G324" s="10"/>
      <c r="H324" s="24"/>
      <c r="I324" s="2"/>
      <c r="J324" s="67"/>
      <c r="K324" s="2"/>
      <c r="L324" s="24"/>
      <c r="M324" s="2"/>
      <c r="N324" s="2"/>
      <c r="O324" s="2"/>
      <c r="P324" s="2"/>
    </row>
    <row x14ac:dyDescent="0.25" r="325" customHeight="1" ht="18.75">
      <c r="A325" s="10"/>
      <c r="B325" s="10"/>
      <c r="C325" s="10"/>
      <c r="D325" s="10"/>
      <c r="E325" s="2"/>
      <c r="F325" s="10"/>
      <c r="G325" s="10"/>
      <c r="H325" s="24"/>
      <c r="I325" s="2"/>
      <c r="J325" s="67"/>
      <c r="K325" s="2"/>
      <c r="L325" s="24"/>
      <c r="M325" s="2"/>
      <c r="N325" s="2"/>
      <c r="O325" s="2"/>
      <c r="P325" s="2"/>
    </row>
    <row x14ac:dyDescent="0.25" r="326" customHeight="1" ht="18.75">
      <c r="A326" s="10"/>
      <c r="B326" s="10"/>
      <c r="C326" s="10"/>
      <c r="D326" s="10"/>
      <c r="E326" s="2"/>
      <c r="F326" s="10"/>
      <c r="G326" s="10"/>
      <c r="H326" s="24"/>
      <c r="I326" s="2"/>
      <c r="J326" s="67"/>
      <c r="K326" s="2"/>
      <c r="L326" s="24"/>
      <c r="M326" s="2"/>
      <c r="N326" s="2"/>
      <c r="O326" s="2"/>
      <c r="P326" s="2"/>
    </row>
    <row x14ac:dyDescent="0.25" r="327" customHeight="1" ht="18.75">
      <c r="A327" s="10"/>
      <c r="B327" s="10"/>
      <c r="C327" s="10"/>
      <c r="D327" s="10"/>
      <c r="E327" s="2"/>
      <c r="F327" s="10"/>
      <c r="G327" s="10"/>
      <c r="H327" s="24"/>
      <c r="I327" s="2"/>
      <c r="J327" s="67"/>
      <c r="K327" s="2"/>
      <c r="L327" s="24"/>
      <c r="M327" s="2"/>
      <c r="N327" s="2"/>
      <c r="O327" s="2"/>
      <c r="P327" s="2"/>
    </row>
    <row x14ac:dyDescent="0.25" r="328" customHeight="1" ht="18.75">
      <c r="A328" s="10"/>
      <c r="B328" s="10"/>
      <c r="C328" s="10"/>
      <c r="D328" s="10"/>
      <c r="E328" s="2"/>
      <c r="F328" s="10"/>
      <c r="G328" s="10"/>
      <c r="H328" s="24"/>
      <c r="I328" s="2"/>
      <c r="J328" s="67"/>
      <c r="K328" s="2"/>
      <c r="L328" s="24"/>
      <c r="M328" s="2"/>
      <c r="N328" s="2"/>
      <c r="O328" s="2"/>
      <c r="P328" s="2"/>
    </row>
    <row x14ac:dyDescent="0.25" r="329" customHeight="1" ht="18.75">
      <c r="A329" s="10"/>
      <c r="B329" s="10"/>
      <c r="C329" s="10"/>
      <c r="D329" s="10"/>
      <c r="E329" s="2"/>
      <c r="F329" s="10"/>
      <c r="G329" s="10"/>
      <c r="H329" s="24"/>
      <c r="I329" s="2"/>
      <c r="J329" s="67"/>
      <c r="K329" s="2"/>
      <c r="L329" s="24"/>
      <c r="M329" s="2"/>
      <c r="N329" s="2"/>
      <c r="O329" s="2"/>
      <c r="P329" s="2"/>
    </row>
    <row x14ac:dyDescent="0.25" r="330" customHeight="1" ht="18.75">
      <c r="A330" s="10"/>
      <c r="B330" s="10"/>
      <c r="C330" s="10"/>
      <c r="D330" s="10"/>
      <c r="E330" s="2"/>
      <c r="F330" s="10"/>
      <c r="G330" s="10"/>
      <c r="H330" s="24"/>
      <c r="I330" s="2"/>
      <c r="J330" s="67"/>
      <c r="K330" s="2"/>
      <c r="L330" s="24"/>
      <c r="M330" s="2"/>
      <c r="N330" s="2"/>
      <c r="O330" s="2"/>
      <c r="P330" s="2"/>
    </row>
    <row x14ac:dyDescent="0.25" r="331" customHeight="1" ht="18.75">
      <c r="A331" s="10"/>
      <c r="B331" s="10"/>
      <c r="C331" s="10"/>
      <c r="D331" s="10"/>
      <c r="E331" s="2"/>
      <c r="F331" s="10"/>
      <c r="G331" s="10"/>
      <c r="H331" s="24"/>
      <c r="I331" s="2"/>
      <c r="J331" s="67"/>
      <c r="K331" s="2"/>
      <c r="L331" s="24"/>
      <c r="M331" s="2"/>
      <c r="N331" s="2"/>
      <c r="O331" s="2"/>
      <c r="P331" s="2"/>
    </row>
    <row x14ac:dyDescent="0.25" r="332" customHeight="1" ht="18.75">
      <c r="A332" s="10"/>
      <c r="B332" s="10"/>
      <c r="C332" s="10"/>
      <c r="D332" s="10"/>
      <c r="E332" s="2"/>
      <c r="F332" s="10"/>
      <c r="G332" s="10"/>
      <c r="H332" s="24"/>
      <c r="I332" s="2"/>
      <c r="J332" s="67"/>
      <c r="K332" s="2"/>
      <c r="L332" s="24"/>
      <c r="M332" s="2"/>
      <c r="N332" s="2"/>
      <c r="O332" s="2"/>
      <c r="P332" s="2"/>
    </row>
    <row x14ac:dyDescent="0.25" r="333" customHeight="1" ht="18.75">
      <c r="A333" s="10"/>
      <c r="B333" s="10"/>
      <c r="C333" s="10"/>
      <c r="D333" s="10"/>
      <c r="E333" s="2"/>
      <c r="F333" s="10"/>
      <c r="G333" s="10"/>
      <c r="H333" s="24"/>
      <c r="I333" s="2"/>
      <c r="J333" s="67"/>
      <c r="K333" s="2"/>
      <c r="L333" s="24"/>
      <c r="M333" s="2"/>
      <c r="N333" s="2"/>
      <c r="O333" s="2"/>
      <c r="P333" s="2"/>
    </row>
    <row x14ac:dyDescent="0.25" r="334" customHeight="1" ht="18.75">
      <c r="A334" s="10"/>
      <c r="B334" s="10"/>
      <c r="C334" s="10"/>
      <c r="D334" s="10"/>
      <c r="E334" s="2"/>
      <c r="F334" s="10"/>
      <c r="G334" s="10"/>
      <c r="H334" s="24"/>
      <c r="I334" s="2"/>
      <c r="J334" s="67"/>
      <c r="K334" s="2"/>
      <c r="L334" s="24"/>
      <c r="M334" s="2"/>
      <c r="N334" s="2"/>
      <c r="O334" s="2"/>
      <c r="P334" s="2"/>
    </row>
    <row x14ac:dyDescent="0.25" r="335" customHeight="1" ht="18.75">
      <c r="A335" s="10"/>
      <c r="B335" s="10"/>
      <c r="C335" s="10"/>
      <c r="D335" s="10"/>
      <c r="E335" s="2"/>
      <c r="F335" s="10"/>
      <c r="G335" s="10"/>
      <c r="H335" s="24"/>
      <c r="I335" s="2"/>
      <c r="J335" s="67"/>
      <c r="K335" s="2"/>
      <c r="L335" s="24"/>
      <c r="M335" s="2"/>
      <c r="N335" s="2"/>
      <c r="O335" s="2"/>
      <c r="P335" s="2"/>
    </row>
    <row x14ac:dyDescent="0.25" r="336" customHeight="1" ht="18.75">
      <c r="A336" s="10"/>
      <c r="B336" s="10"/>
      <c r="C336" s="10"/>
      <c r="D336" s="10"/>
      <c r="E336" s="2"/>
      <c r="F336" s="10"/>
      <c r="G336" s="10"/>
      <c r="H336" s="24"/>
      <c r="I336" s="2"/>
      <c r="J336" s="67"/>
      <c r="K336" s="2"/>
      <c r="L336" s="24"/>
      <c r="M336" s="2"/>
      <c r="N336" s="2"/>
      <c r="O336" s="2"/>
      <c r="P336" s="2"/>
    </row>
    <row x14ac:dyDescent="0.25" r="337" customHeight="1" ht="18.75">
      <c r="A337" s="10"/>
      <c r="B337" s="10"/>
      <c r="C337" s="10"/>
      <c r="D337" s="10"/>
      <c r="E337" s="2"/>
      <c r="F337" s="10"/>
      <c r="G337" s="10"/>
      <c r="H337" s="24"/>
      <c r="I337" s="2"/>
      <c r="J337" s="67"/>
      <c r="K337" s="2"/>
      <c r="L337" s="24"/>
      <c r="M337" s="2"/>
      <c r="N337" s="2"/>
      <c r="O337" s="2"/>
      <c r="P337" s="2"/>
    </row>
    <row x14ac:dyDescent="0.25" r="338" customHeight="1" ht="18.75">
      <c r="A338" s="10"/>
      <c r="B338" s="10"/>
      <c r="C338" s="10"/>
      <c r="D338" s="10"/>
      <c r="E338" s="2"/>
      <c r="F338" s="10"/>
      <c r="G338" s="10"/>
      <c r="H338" s="24"/>
      <c r="I338" s="2"/>
      <c r="J338" s="67"/>
      <c r="K338" s="2"/>
      <c r="L338" s="24"/>
      <c r="M338" s="2"/>
      <c r="N338" s="2"/>
      <c r="O338" s="2"/>
      <c r="P338" s="2"/>
    </row>
    <row x14ac:dyDescent="0.25" r="339" customHeight="1" ht="18.75">
      <c r="A339" s="10"/>
      <c r="B339" s="10"/>
      <c r="C339" s="10"/>
      <c r="D339" s="10"/>
      <c r="E339" s="2"/>
      <c r="F339" s="10"/>
      <c r="G339" s="10"/>
      <c r="H339" s="24"/>
      <c r="I339" s="2"/>
      <c r="J339" s="67"/>
      <c r="K339" s="2"/>
      <c r="L339" s="24"/>
      <c r="M339" s="2"/>
      <c r="N339" s="2"/>
      <c r="O339" s="2"/>
      <c r="P339" s="2"/>
    </row>
    <row x14ac:dyDescent="0.25" r="340" customHeight="1" ht="18.75">
      <c r="A340" s="10"/>
      <c r="B340" s="10"/>
      <c r="C340" s="10"/>
      <c r="D340" s="10"/>
      <c r="E340" s="2"/>
      <c r="F340" s="10"/>
      <c r="G340" s="10"/>
      <c r="H340" s="24"/>
      <c r="I340" s="2"/>
      <c r="J340" s="67"/>
      <c r="K340" s="2"/>
      <c r="L340" s="24"/>
      <c r="M340" s="2"/>
      <c r="N340" s="2"/>
      <c r="O340" s="2"/>
      <c r="P340" s="2"/>
    </row>
    <row x14ac:dyDescent="0.25" r="341" customHeight="1" ht="18.75">
      <c r="A341" s="10"/>
      <c r="B341" s="10"/>
      <c r="C341" s="10"/>
      <c r="D341" s="10"/>
      <c r="E341" s="2"/>
      <c r="F341" s="10"/>
      <c r="G341" s="10"/>
      <c r="H341" s="24"/>
      <c r="I341" s="2"/>
      <c r="J341" s="67"/>
      <c r="K341" s="2"/>
      <c r="L341" s="24"/>
      <c r="M341" s="2"/>
      <c r="N341" s="2"/>
      <c r="O341" s="2"/>
      <c r="P341" s="2"/>
    </row>
    <row x14ac:dyDescent="0.25" r="342" customHeight="1" ht="18.75">
      <c r="A342" s="10"/>
      <c r="B342" s="10"/>
      <c r="C342" s="10"/>
      <c r="D342" s="10"/>
      <c r="E342" s="2"/>
      <c r="F342" s="10"/>
      <c r="G342" s="10"/>
      <c r="H342" s="24"/>
      <c r="I342" s="2"/>
      <c r="J342" s="67"/>
      <c r="K342" s="2"/>
      <c r="L342" s="24"/>
      <c r="M342" s="2"/>
      <c r="N342" s="2"/>
      <c r="O342" s="2"/>
      <c r="P342" s="2"/>
    </row>
    <row x14ac:dyDescent="0.25" r="343" customHeight="1" ht="18.75">
      <c r="A343" s="10"/>
      <c r="B343" s="10"/>
      <c r="C343" s="10"/>
      <c r="D343" s="10"/>
      <c r="E343" s="2"/>
      <c r="F343" s="10"/>
      <c r="G343" s="10"/>
      <c r="H343" s="24"/>
      <c r="I343" s="2"/>
      <c r="J343" s="67"/>
      <c r="K343" s="2"/>
      <c r="L343" s="24"/>
      <c r="M343" s="2"/>
      <c r="N343" s="2"/>
      <c r="O343" s="2"/>
      <c r="P343" s="2"/>
    </row>
    <row x14ac:dyDescent="0.25" r="344" customHeight="1" ht="18.75">
      <c r="A344" s="10"/>
      <c r="B344" s="10"/>
      <c r="C344" s="10"/>
      <c r="D344" s="10"/>
      <c r="E344" s="2"/>
      <c r="F344" s="10"/>
      <c r="G344" s="10"/>
      <c r="H344" s="24"/>
      <c r="I344" s="2"/>
      <c r="J344" s="67"/>
      <c r="K344" s="2"/>
      <c r="L344" s="24"/>
      <c r="M344" s="2"/>
      <c r="N344" s="2"/>
      <c r="O344" s="2"/>
      <c r="P344" s="2"/>
    </row>
    <row x14ac:dyDescent="0.25" r="345" customHeight="1" ht="18.75">
      <c r="A345" s="10"/>
      <c r="B345" s="10"/>
      <c r="C345" s="10"/>
      <c r="D345" s="10"/>
      <c r="E345" s="2"/>
      <c r="F345" s="10"/>
      <c r="G345" s="10"/>
      <c r="H345" s="24"/>
      <c r="I345" s="2"/>
      <c r="J345" s="67"/>
      <c r="K345" s="2"/>
      <c r="L345" s="24"/>
      <c r="M345" s="2"/>
      <c r="N345" s="2"/>
      <c r="O345" s="2"/>
      <c r="P345" s="2"/>
    </row>
    <row x14ac:dyDescent="0.25" r="346" customHeight="1" ht="18.75">
      <c r="A346" s="10"/>
      <c r="B346" s="10"/>
      <c r="C346" s="10"/>
      <c r="D346" s="10"/>
      <c r="E346" s="2"/>
      <c r="F346" s="10"/>
      <c r="G346" s="10"/>
      <c r="H346" s="24"/>
      <c r="I346" s="2"/>
      <c r="J346" s="67"/>
      <c r="K346" s="2"/>
      <c r="L346" s="24"/>
      <c r="M346" s="2"/>
      <c r="N346" s="2"/>
      <c r="O346" s="2"/>
      <c r="P346" s="2"/>
    </row>
    <row x14ac:dyDescent="0.25" r="347" customHeight="1" ht="18.75">
      <c r="A347" s="10"/>
      <c r="B347" s="10"/>
      <c r="C347" s="10"/>
      <c r="D347" s="10"/>
      <c r="E347" s="2"/>
      <c r="F347" s="10"/>
      <c r="G347" s="10"/>
      <c r="H347" s="24"/>
      <c r="I347" s="2"/>
      <c r="J347" s="67"/>
      <c r="K347" s="2"/>
      <c r="L347" s="24"/>
      <c r="M347" s="2"/>
      <c r="N347" s="2"/>
      <c r="O347" s="2"/>
      <c r="P347" s="2"/>
    </row>
    <row x14ac:dyDescent="0.25" r="348" customHeight="1" ht="18.75">
      <c r="A348" s="10"/>
      <c r="B348" s="10"/>
      <c r="C348" s="10"/>
      <c r="D348" s="10"/>
      <c r="E348" s="2"/>
      <c r="F348" s="10"/>
      <c r="G348" s="10"/>
      <c r="H348" s="24"/>
      <c r="I348" s="2"/>
      <c r="J348" s="67"/>
      <c r="K348" s="2"/>
      <c r="L348" s="24"/>
      <c r="M348" s="2"/>
      <c r="N348" s="2"/>
      <c r="O348" s="2"/>
      <c r="P348" s="2"/>
    </row>
    <row x14ac:dyDescent="0.25" r="349" customHeight="1" ht="18.75">
      <c r="A349" s="10"/>
      <c r="B349" s="10"/>
      <c r="C349" s="10"/>
      <c r="D349" s="10"/>
      <c r="E349" s="2"/>
      <c r="F349" s="10"/>
      <c r="G349" s="10"/>
      <c r="H349" s="24"/>
      <c r="I349" s="2"/>
      <c r="J349" s="67"/>
      <c r="K349" s="2"/>
      <c r="L349" s="24"/>
      <c r="M349" s="2"/>
      <c r="N349" s="2"/>
      <c r="O349" s="2"/>
      <c r="P349" s="2"/>
    </row>
    <row x14ac:dyDescent="0.25" r="350" customHeight="1" ht="18.75">
      <c r="A350" s="10"/>
      <c r="B350" s="10"/>
      <c r="C350" s="10"/>
      <c r="D350" s="10"/>
      <c r="E350" s="2"/>
      <c r="F350" s="10"/>
      <c r="G350" s="10"/>
      <c r="H350" s="24"/>
      <c r="I350" s="2"/>
      <c r="J350" s="67"/>
      <c r="K350" s="2"/>
      <c r="L350" s="24"/>
      <c r="M350" s="2"/>
      <c r="N350" s="2"/>
      <c r="O350" s="2"/>
      <c r="P350" s="2"/>
    </row>
    <row x14ac:dyDescent="0.25" r="351" customHeight="1" ht="18.75">
      <c r="A351" s="10"/>
      <c r="B351" s="10"/>
      <c r="C351" s="10"/>
      <c r="D351" s="10"/>
      <c r="E351" s="2"/>
      <c r="F351" s="10"/>
      <c r="G351" s="10"/>
      <c r="H351" s="24"/>
      <c r="I351" s="2"/>
      <c r="J351" s="67"/>
      <c r="K351" s="2"/>
      <c r="L351" s="24"/>
      <c r="M351" s="2"/>
      <c r="N351" s="2"/>
      <c r="O351" s="2"/>
      <c r="P351" s="2"/>
    </row>
    <row x14ac:dyDescent="0.25" r="352" customHeight="1" ht="18.75">
      <c r="A352" s="10"/>
      <c r="B352" s="10"/>
      <c r="C352" s="10"/>
      <c r="D352" s="10"/>
      <c r="E352" s="2"/>
      <c r="F352" s="10"/>
      <c r="G352" s="10"/>
      <c r="H352" s="24"/>
      <c r="I352" s="2"/>
      <c r="J352" s="67"/>
      <c r="K352" s="2"/>
      <c r="L352" s="24"/>
      <c r="M352" s="2"/>
      <c r="N352" s="2"/>
      <c r="O352" s="2"/>
      <c r="P352" s="2"/>
    </row>
    <row x14ac:dyDescent="0.25" r="353" customHeight="1" ht="18.75">
      <c r="A353" s="10"/>
      <c r="B353" s="10"/>
      <c r="C353" s="10"/>
      <c r="D353" s="10"/>
      <c r="E353" s="2"/>
      <c r="F353" s="10"/>
      <c r="G353" s="10"/>
      <c r="H353" s="24"/>
      <c r="I353" s="2"/>
      <c r="J353" s="67"/>
      <c r="K353" s="2"/>
      <c r="L353" s="24"/>
      <c r="M353" s="2"/>
      <c r="N353" s="2"/>
      <c r="O353" s="2"/>
      <c r="P353" s="2"/>
    </row>
    <row x14ac:dyDescent="0.25" r="354" customHeight="1" ht="18.75">
      <c r="A354" s="10"/>
      <c r="B354" s="10"/>
      <c r="C354" s="10"/>
      <c r="D354" s="10"/>
      <c r="E354" s="2"/>
      <c r="F354" s="10"/>
      <c r="G354" s="10"/>
      <c r="H354" s="24"/>
      <c r="I354" s="2"/>
      <c r="J354" s="67"/>
      <c r="K354" s="2"/>
      <c r="L354" s="24"/>
      <c r="M354" s="2"/>
      <c r="N354" s="2"/>
      <c r="O354" s="2"/>
      <c r="P354" s="2"/>
    </row>
    <row x14ac:dyDescent="0.25" r="355" customHeight="1" ht="18.75">
      <c r="A355" s="10"/>
      <c r="B355" s="10"/>
      <c r="C355" s="10"/>
      <c r="D355" s="10"/>
      <c r="E355" s="2"/>
      <c r="F355" s="10"/>
      <c r="G355" s="10"/>
      <c r="H355" s="24"/>
      <c r="I355" s="2"/>
      <c r="J355" s="67"/>
      <c r="K355" s="2"/>
      <c r="L355" s="24"/>
      <c r="M355" s="2"/>
      <c r="N355" s="2"/>
      <c r="O355" s="2"/>
      <c r="P355" s="2"/>
    </row>
    <row x14ac:dyDescent="0.25" r="356" customHeight="1" ht="18.75">
      <c r="A356" s="10"/>
      <c r="B356" s="10"/>
      <c r="C356" s="10"/>
      <c r="D356" s="10"/>
      <c r="E356" s="2"/>
      <c r="F356" s="10"/>
      <c r="G356" s="10"/>
      <c r="H356" s="24"/>
      <c r="I356" s="2"/>
      <c r="J356" s="67"/>
      <c r="K356" s="2"/>
      <c r="L356" s="24"/>
      <c r="M356" s="2"/>
      <c r="N356" s="2"/>
      <c r="O356" s="2"/>
      <c r="P356" s="2"/>
    </row>
    <row x14ac:dyDescent="0.25" r="357" customHeight="1" ht="18.75">
      <c r="A357" s="10"/>
      <c r="B357" s="10"/>
      <c r="C357" s="10"/>
      <c r="D357" s="10"/>
      <c r="E357" s="2"/>
      <c r="F357" s="10"/>
      <c r="G357" s="10"/>
      <c r="H357" s="24"/>
      <c r="I357" s="2"/>
      <c r="J357" s="67"/>
      <c r="K357" s="2"/>
      <c r="L357" s="24"/>
      <c r="M357" s="2"/>
      <c r="N357" s="2"/>
      <c r="O357" s="2"/>
      <c r="P357" s="2"/>
    </row>
    <row x14ac:dyDescent="0.25" r="358" customHeight="1" ht="18.75">
      <c r="A358" s="10"/>
      <c r="B358" s="10"/>
      <c r="C358" s="10"/>
      <c r="D358" s="10"/>
      <c r="E358" s="2"/>
      <c r="F358" s="10"/>
      <c r="G358" s="10"/>
      <c r="H358" s="24"/>
      <c r="I358" s="2"/>
      <c r="J358" s="67"/>
      <c r="K358" s="2"/>
      <c r="L358" s="24"/>
      <c r="M358" s="2"/>
      <c r="N358" s="2"/>
      <c r="O358" s="2"/>
      <c r="P358" s="2"/>
    </row>
    <row x14ac:dyDescent="0.25" r="359" customHeight="1" ht="18.75">
      <c r="A359" s="10"/>
      <c r="B359" s="10"/>
      <c r="C359" s="10"/>
      <c r="D359" s="10"/>
      <c r="E359" s="2"/>
      <c r="F359" s="10"/>
      <c r="G359" s="10"/>
      <c r="H359" s="24"/>
      <c r="I359" s="2"/>
      <c r="J359" s="67"/>
      <c r="K359" s="2"/>
      <c r="L359" s="24"/>
      <c r="M359" s="2"/>
      <c r="N359" s="2"/>
      <c r="O359" s="2"/>
      <c r="P359" s="2"/>
    </row>
    <row x14ac:dyDescent="0.25" r="360" customHeight="1" ht="18.75">
      <c r="A360" s="10"/>
      <c r="B360" s="10"/>
      <c r="C360" s="10"/>
      <c r="D360" s="10"/>
      <c r="E360" s="2"/>
      <c r="F360" s="10"/>
      <c r="G360" s="10"/>
      <c r="H360" s="24"/>
      <c r="I360" s="2"/>
      <c r="J360" s="67"/>
      <c r="K360" s="2"/>
      <c r="L360" s="24"/>
      <c r="M360" s="2"/>
      <c r="N360" s="2"/>
      <c r="O360" s="2"/>
      <c r="P360" s="2"/>
    </row>
    <row x14ac:dyDescent="0.25" r="361" customHeight="1" ht="18.75">
      <c r="A361" s="10"/>
      <c r="B361" s="10"/>
      <c r="C361" s="10"/>
      <c r="D361" s="10"/>
      <c r="E361" s="2"/>
      <c r="F361" s="10"/>
      <c r="G361" s="10"/>
      <c r="H361" s="24"/>
      <c r="I361" s="2"/>
      <c r="J361" s="67"/>
      <c r="K361" s="2"/>
      <c r="L361" s="24"/>
      <c r="M361" s="2"/>
      <c r="N361" s="2"/>
      <c r="O361" s="2"/>
      <c r="P361" s="2"/>
    </row>
    <row x14ac:dyDescent="0.25" r="362" customHeight="1" ht="18.75">
      <c r="A362" s="10"/>
      <c r="B362" s="10"/>
      <c r="C362" s="10"/>
      <c r="D362" s="10"/>
      <c r="E362" s="2"/>
      <c r="F362" s="10"/>
      <c r="G362" s="10"/>
      <c r="H362" s="24"/>
      <c r="I362" s="2"/>
      <c r="J362" s="67"/>
      <c r="K362" s="2"/>
      <c r="L362" s="24"/>
      <c r="M362" s="2"/>
      <c r="N362" s="2"/>
      <c r="O362" s="2"/>
      <c r="P362" s="2"/>
    </row>
    <row x14ac:dyDescent="0.25" r="363" customHeight="1" ht="18.75">
      <c r="A363" s="10"/>
      <c r="B363" s="10"/>
      <c r="C363" s="10"/>
      <c r="D363" s="10"/>
      <c r="E363" s="2"/>
      <c r="F363" s="10"/>
      <c r="G363" s="10"/>
      <c r="H363" s="24"/>
      <c r="I363" s="2"/>
      <c r="J363" s="67"/>
      <c r="K363" s="2"/>
      <c r="L363" s="24"/>
      <c r="M363" s="2"/>
      <c r="N363" s="2"/>
      <c r="O363" s="2"/>
      <c r="P363" s="2"/>
    </row>
    <row x14ac:dyDescent="0.25" r="364" customHeight="1" ht="18.75">
      <c r="A364" s="10"/>
      <c r="B364" s="10"/>
      <c r="C364" s="10"/>
      <c r="D364" s="10"/>
      <c r="E364" s="2"/>
      <c r="F364" s="10"/>
      <c r="G364" s="10"/>
      <c r="H364" s="24"/>
      <c r="I364" s="2"/>
      <c r="J364" s="67"/>
      <c r="K364" s="2"/>
      <c r="L364" s="24"/>
      <c r="M364" s="2"/>
      <c r="N364" s="2"/>
      <c r="O364" s="2"/>
      <c r="P364" s="2"/>
    </row>
    <row x14ac:dyDescent="0.25" r="365" customHeight="1" ht="18.75">
      <c r="A365" s="10"/>
      <c r="B365" s="10"/>
      <c r="C365" s="10"/>
      <c r="D365" s="10"/>
      <c r="E365" s="2"/>
      <c r="F365" s="10"/>
      <c r="G365" s="10"/>
      <c r="H365" s="24"/>
      <c r="I365" s="2"/>
      <c r="J365" s="67"/>
      <c r="K365" s="2"/>
      <c r="L365" s="24"/>
      <c r="M365" s="2"/>
      <c r="N365" s="2"/>
      <c r="O365" s="2"/>
      <c r="P365" s="2"/>
    </row>
    <row x14ac:dyDescent="0.25" r="366" customHeight="1" ht="18.75">
      <c r="A366" s="10"/>
      <c r="B366" s="10"/>
      <c r="C366" s="10"/>
      <c r="D366" s="10"/>
      <c r="E366" s="2"/>
      <c r="F366" s="10"/>
      <c r="G366" s="10"/>
      <c r="H366" s="24"/>
      <c r="I366" s="2"/>
      <c r="J366" s="67"/>
      <c r="K366" s="2"/>
      <c r="L366" s="24"/>
      <c r="M366" s="2"/>
      <c r="N366" s="2"/>
      <c r="O366" s="2"/>
      <c r="P366" s="2"/>
    </row>
    <row x14ac:dyDescent="0.25" r="367" customHeight="1" ht="18.75">
      <c r="A367" s="10"/>
      <c r="B367" s="10"/>
      <c r="C367" s="10"/>
      <c r="D367" s="10"/>
      <c r="E367" s="2"/>
      <c r="F367" s="10"/>
      <c r="G367" s="10"/>
      <c r="H367" s="24"/>
      <c r="I367" s="2"/>
      <c r="J367" s="67"/>
      <c r="K367" s="2"/>
      <c r="L367" s="24"/>
      <c r="M367" s="2"/>
      <c r="N367" s="2"/>
      <c r="O367" s="2"/>
      <c r="P367" s="2"/>
    </row>
    <row x14ac:dyDescent="0.25" r="368" customHeight="1" ht="18.75">
      <c r="A368" s="10"/>
      <c r="B368" s="10"/>
      <c r="C368" s="10"/>
      <c r="D368" s="10"/>
      <c r="E368" s="2"/>
      <c r="F368" s="10"/>
      <c r="G368" s="10"/>
      <c r="H368" s="24"/>
      <c r="I368" s="2"/>
      <c r="J368" s="67"/>
      <c r="K368" s="2"/>
      <c r="L368" s="24"/>
      <c r="M368" s="2"/>
      <c r="N368" s="2"/>
      <c r="O368" s="2"/>
      <c r="P368" s="2"/>
    </row>
    <row x14ac:dyDescent="0.25" r="369" customHeight="1" ht="18.75">
      <c r="A369" s="10"/>
      <c r="B369" s="10"/>
      <c r="C369" s="10"/>
      <c r="D369" s="10"/>
      <c r="E369" s="2"/>
      <c r="F369" s="10"/>
      <c r="G369" s="10"/>
      <c r="H369" s="24"/>
      <c r="I369" s="2"/>
      <c r="J369" s="67"/>
      <c r="K369" s="2"/>
      <c r="L369" s="24"/>
      <c r="M369" s="2"/>
      <c r="N369" s="2"/>
      <c r="O369" s="2"/>
      <c r="P369" s="2"/>
    </row>
    <row x14ac:dyDescent="0.25" r="370" customHeight="1" ht="18.75">
      <c r="A370" s="10"/>
      <c r="B370" s="10"/>
      <c r="C370" s="10"/>
      <c r="D370" s="10"/>
      <c r="E370" s="2"/>
      <c r="F370" s="10"/>
      <c r="G370" s="10"/>
      <c r="H370" s="24"/>
      <c r="I370" s="2"/>
      <c r="J370" s="67"/>
      <c r="K370" s="2"/>
      <c r="L370" s="24"/>
      <c r="M370" s="2"/>
      <c r="N370" s="2"/>
      <c r="O370" s="2"/>
      <c r="P370" s="2"/>
    </row>
    <row x14ac:dyDescent="0.25" r="371" customHeight="1" ht="18.75">
      <c r="A371" s="10"/>
      <c r="B371" s="10"/>
      <c r="C371" s="10"/>
      <c r="D371" s="10"/>
      <c r="E371" s="2"/>
      <c r="F371" s="10"/>
      <c r="G371" s="10"/>
      <c r="H371" s="24"/>
      <c r="I371" s="2"/>
      <c r="J371" s="67"/>
      <c r="K371" s="2"/>
      <c r="L371" s="24"/>
      <c r="M371" s="2"/>
      <c r="N371" s="2"/>
      <c r="O371" s="2"/>
      <c r="P371" s="2"/>
    </row>
    <row x14ac:dyDescent="0.25" r="372" customHeight="1" ht="18.75">
      <c r="A372" s="10"/>
      <c r="B372" s="10"/>
      <c r="C372" s="10"/>
      <c r="D372" s="10"/>
      <c r="E372" s="2"/>
      <c r="F372" s="10"/>
      <c r="G372" s="10"/>
      <c r="H372" s="24"/>
      <c r="I372" s="2"/>
      <c r="J372" s="67"/>
      <c r="K372" s="2"/>
      <c r="L372" s="24"/>
      <c r="M372" s="2"/>
      <c r="N372" s="2"/>
      <c r="O372" s="2"/>
      <c r="P372" s="2"/>
    </row>
    <row x14ac:dyDescent="0.25" r="373" customHeight="1" ht="18.75">
      <c r="A373" s="10"/>
      <c r="B373" s="10"/>
      <c r="C373" s="10"/>
      <c r="D373" s="10"/>
      <c r="E373" s="2"/>
      <c r="F373" s="10"/>
      <c r="G373" s="10"/>
      <c r="H373" s="24"/>
      <c r="I373" s="2"/>
      <c r="J373" s="67"/>
      <c r="K373" s="2"/>
      <c r="L373" s="24"/>
      <c r="M373" s="2"/>
      <c r="N373" s="2"/>
      <c r="O373" s="2"/>
      <c r="P373" s="2"/>
    </row>
    <row x14ac:dyDescent="0.25" r="374" customHeight="1" ht="18.75">
      <c r="A374" s="10"/>
      <c r="B374" s="10"/>
      <c r="C374" s="10"/>
      <c r="D374" s="10"/>
      <c r="E374" s="2"/>
      <c r="F374" s="10"/>
      <c r="G374" s="10"/>
      <c r="H374" s="24"/>
      <c r="I374" s="2"/>
      <c r="J374" s="67"/>
      <c r="K374" s="2"/>
      <c r="L374" s="24"/>
      <c r="M374" s="2"/>
      <c r="N374" s="2"/>
      <c r="O374" s="2"/>
      <c r="P374" s="2"/>
    </row>
    <row x14ac:dyDescent="0.25" r="375" customHeight="1" ht="18.75">
      <c r="A375" s="10"/>
      <c r="B375" s="10"/>
      <c r="C375" s="10"/>
      <c r="D375" s="10"/>
      <c r="E375" s="2"/>
      <c r="F375" s="10"/>
      <c r="G375" s="10"/>
      <c r="H375" s="24"/>
      <c r="I375" s="2"/>
      <c r="J375" s="67"/>
      <c r="K375" s="2"/>
      <c r="L375" s="24"/>
      <c r="M375" s="2"/>
      <c r="N375" s="2"/>
      <c r="O375" s="2"/>
      <c r="P375" s="2"/>
    </row>
    <row x14ac:dyDescent="0.25" r="376" customHeight="1" ht="18.75">
      <c r="A376" s="10"/>
      <c r="B376" s="10"/>
      <c r="C376" s="10"/>
      <c r="D376" s="10"/>
      <c r="E376" s="2"/>
      <c r="F376" s="10"/>
      <c r="G376" s="10"/>
      <c r="H376" s="24"/>
      <c r="I376" s="2"/>
      <c r="J376" s="67"/>
      <c r="K376" s="2"/>
      <c r="L376" s="24"/>
      <c r="M376" s="2"/>
      <c r="N376" s="2"/>
      <c r="O376" s="2"/>
      <c r="P376" s="2"/>
    </row>
    <row x14ac:dyDescent="0.25" r="377" customHeight="1" ht="18.75">
      <c r="A377" s="10"/>
      <c r="B377" s="10"/>
      <c r="C377" s="10"/>
      <c r="D377" s="10"/>
      <c r="E377" s="2"/>
      <c r="F377" s="10"/>
      <c r="G377" s="10"/>
      <c r="H377" s="24"/>
      <c r="I377" s="2"/>
      <c r="J377" s="67"/>
      <c r="K377" s="2"/>
      <c r="L377" s="24"/>
      <c r="M377" s="2"/>
      <c r="N377" s="2"/>
      <c r="O377" s="2"/>
      <c r="P377" s="2"/>
    </row>
    <row x14ac:dyDescent="0.25" r="378" customHeight="1" ht="18.75">
      <c r="A378" s="10"/>
      <c r="B378" s="10"/>
      <c r="C378" s="10"/>
      <c r="D378" s="10"/>
      <c r="E378" s="2"/>
      <c r="F378" s="10"/>
      <c r="G378" s="10"/>
      <c r="H378" s="24"/>
      <c r="I378" s="2"/>
      <c r="J378" s="67"/>
      <c r="K378" s="2"/>
      <c r="L378" s="24"/>
      <c r="M378" s="2"/>
      <c r="N378" s="2"/>
      <c r="O378" s="2"/>
      <c r="P378" s="2"/>
    </row>
    <row x14ac:dyDescent="0.25" r="379" customHeight="1" ht="18.75">
      <c r="A379" s="10"/>
      <c r="B379" s="10"/>
      <c r="C379" s="10"/>
      <c r="D379" s="10"/>
      <c r="E379" s="2"/>
      <c r="F379" s="10"/>
      <c r="G379" s="10"/>
      <c r="H379" s="24"/>
      <c r="I379" s="2"/>
      <c r="J379" s="67"/>
      <c r="K379" s="2"/>
      <c r="L379" s="24"/>
      <c r="M379" s="2"/>
      <c r="N379" s="2"/>
      <c r="O379" s="2"/>
      <c r="P379" s="2"/>
    </row>
    <row x14ac:dyDescent="0.25" r="380" customHeight="1" ht="18.75">
      <c r="A380" s="10"/>
      <c r="B380" s="10"/>
      <c r="C380" s="10"/>
      <c r="D380" s="10"/>
      <c r="E380" s="2"/>
      <c r="F380" s="10"/>
      <c r="G380" s="10"/>
      <c r="H380" s="24"/>
      <c r="I380" s="2"/>
      <c r="J380" s="67"/>
      <c r="K380" s="2"/>
      <c r="L380" s="24"/>
      <c r="M380" s="2"/>
      <c r="N380" s="2"/>
      <c r="O380" s="2"/>
      <c r="P380" s="2"/>
    </row>
    <row x14ac:dyDescent="0.25" r="381" customHeight="1" ht="18.75">
      <c r="A381" s="10"/>
      <c r="B381" s="10"/>
      <c r="C381" s="10"/>
      <c r="D381" s="10"/>
      <c r="E381" s="2"/>
      <c r="F381" s="10"/>
      <c r="G381" s="10"/>
      <c r="H381" s="24"/>
      <c r="I381" s="2"/>
      <c r="J381" s="67"/>
      <c r="K381" s="2"/>
      <c r="L381" s="24"/>
      <c r="M381" s="2"/>
      <c r="N381" s="2"/>
      <c r="O381" s="2"/>
      <c r="P381" s="2"/>
    </row>
    <row x14ac:dyDescent="0.25" r="382" customHeight="1" ht="18.75">
      <c r="A382" s="10"/>
      <c r="B382" s="10"/>
      <c r="C382" s="10"/>
      <c r="D382" s="10"/>
      <c r="E382" s="2"/>
      <c r="F382" s="10"/>
      <c r="G382" s="10"/>
      <c r="H382" s="24"/>
      <c r="I382" s="2"/>
      <c r="J382" s="67"/>
      <c r="K382" s="2"/>
      <c r="L382" s="24"/>
      <c r="M382" s="2"/>
      <c r="N382" s="2"/>
      <c r="O382" s="2"/>
      <c r="P382" s="2"/>
    </row>
    <row x14ac:dyDescent="0.25" r="383" customHeight="1" ht="18.75">
      <c r="A383" s="10"/>
      <c r="B383" s="10"/>
      <c r="C383" s="10"/>
      <c r="D383" s="10"/>
      <c r="E383" s="2"/>
      <c r="F383" s="10"/>
      <c r="G383" s="10"/>
      <c r="H383" s="24"/>
      <c r="I383" s="2"/>
      <c r="J383" s="67"/>
      <c r="K383" s="2"/>
      <c r="L383" s="24"/>
      <c r="M383" s="2"/>
      <c r="N383" s="2"/>
      <c r="O383" s="2"/>
      <c r="P383" s="2"/>
    </row>
    <row x14ac:dyDescent="0.25" r="384" customHeight="1" ht="18.75">
      <c r="A384" s="10"/>
      <c r="B384" s="10"/>
      <c r="C384" s="10"/>
      <c r="D384" s="10"/>
      <c r="E384" s="2"/>
      <c r="F384" s="10"/>
      <c r="G384" s="10"/>
      <c r="H384" s="24"/>
      <c r="I384" s="2"/>
      <c r="J384" s="67"/>
      <c r="K384" s="2"/>
      <c r="L384" s="24"/>
      <c r="M384" s="2"/>
      <c r="N384" s="2"/>
      <c r="O384" s="2"/>
      <c r="P384" s="2"/>
    </row>
    <row x14ac:dyDescent="0.25" r="385" customHeight="1" ht="18.75">
      <c r="A385" s="10"/>
      <c r="B385" s="10"/>
      <c r="C385" s="10"/>
      <c r="D385" s="10"/>
      <c r="E385" s="2"/>
      <c r="F385" s="10"/>
      <c r="G385" s="10"/>
      <c r="H385" s="24"/>
      <c r="I385" s="2"/>
      <c r="J385" s="67"/>
      <c r="K385" s="2"/>
      <c r="L385" s="24"/>
      <c r="M385" s="2"/>
      <c r="N385" s="2"/>
      <c r="O385" s="2"/>
      <c r="P385" s="2"/>
    </row>
    <row x14ac:dyDescent="0.25" r="386" customHeight="1" ht="18.75">
      <c r="A386" s="10"/>
      <c r="B386" s="10"/>
      <c r="C386" s="10"/>
      <c r="D386" s="10"/>
      <c r="E386" s="2"/>
      <c r="F386" s="10"/>
      <c r="G386" s="10"/>
      <c r="H386" s="24"/>
      <c r="I386" s="2"/>
      <c r="J386" s="67"/>
      <c r="K386" s="2"/>
      <c r="L386" s="24"/>
      <c r="M386" s="2"/>
      <c r="N386" s="2"/>
      <c r="O386" s="2"/>
      <c r="P386" s="2"/>
    </row>
    <row x14ac:dyDescent="0.25" r="387" customHeight="1" ht="18.75">
      <c r="A387" s="10"/>
      <c r="B387" s="10"/>
      <c r="C387" s="10"/>
      <c r="D387" s="10"/>
      <c r="E387" s="2"/>
      <c r="F387" s="10"/>
      <c r="G387" s="10"/>
      <c r="H387" s="24"/>
      <c r="I387" s="2"/>
      <c r="J387" s="67"/>
      <c r="K387" s="2"/>
      <c r="L387" s="24"/>
      <c r="M387" s="2"/>
      <c r="N387" s="2"/>
      <c r="O387" s="2"/>
      <c r="P387" s="2"/>
    </row>
    <row x14ac:dyDescent="0.25" r="388" customHeight="1" ht="18.75">
      <c r="A388" s="10"/>
      <c r="B388" s="10"/>
      <c r="C388" s="10"/>
      <c r="D388" s="10"/>
      <c r="E388" s="2"/>
      <c r="F388" s="10"/>
      <c r="G388" s="10"/>
      <c r="H388" s="24"/>
      <c r="I388" s="2"/>
      <c r="J388" s="67"/>
      <c r="K388" s="2"/>
      <c r="L388" s="24"/>
      <c r="M388" s="2"/>
      <c r="N388" s="2"/>
      <c r="O388" s="2"/>
      <c r="P388" s="2"/>
    </row>
    <row x14ac:dyDescent="0.25" r="389" customHeight="1" ht="18.75">
      <c r="A389" s="10"/>
      <c r="B389" s="10"/>
      <c r="C389" s="10"/>
      <c r="D389" s="10"/>
      <c r="E389" s="2"/>
      <c r="F389" s="10"/>
      <c r="G389" s="10"/>
      <c r="H389" s="24"/>
      <c r="I389" s="2"/>
      <c r="J389" s="67"/>
      <c r="K389" s="2"/>
      <c r="L389" s="24"/>
      <c r="M389" s="2"/>
      <c r="N389" s="2"/>
      <c r="O389" s="2"/>
      <c r="P389" s="2"/>
    </row>
    <row x14ac:dyDescent="0.25" r="390" customHeight="1" ht="18.75">
      <c r="A390" s="10"/>
      <c r="B390" s="10"/>
      <c r="C390" s="10"/>
      <c r="D390" s="10"/>
      <c r="E390" s="2"/>
      <c r="F390" s="10"/>
      <c r="G390" s="10"/>
      <c r="H390" s="24"/>
      <c r="I390" s="2"/>
      <c r="J390" s="67"/>
      <c r="K390" s="2"/>
      <c r="L390" s="24"/>
      <c r="M390" s="2"/>
      <c r="N390" s="2"/>
      <c r="O390" s="2"/>
      <c r="P390" s="2"/>
    </row>
    <row x14ac:dyDescent="0.25" r="391" customHeight="1" ht="18.75">
      <c r="A391" s="10"/>
      <c r="B391" s="10"/>
      <c r="C391" s="10"/>
      <c r="D391" s="10"/>
      <c r="E391" s="2"/>
      <c r="F391" s="10"/>
      <c r="G391" s="10"/>
      <c r="H391" s="24"/>
      <c r="I391" s="2"/>
      <c r="J391" s="67"/>
      <c r="K391" s="2"/>
      <c r="L391" s="24"/>
      <c r="M391" s="2"/>
      <c r="N391" s="2"/>
      <c r="O391" s="2"/>
      <c r="P391" s="2"/>
    </row>
    <row x14ac:dyDescent="0.25" r="392" customHeight="1" ht="18.75">
      <c r="A392" s="10"/>
      <c r="B392" s="10"/>
      <c r="C392" s="10"/>
      <c r="D392" s="10"/>
      <c r="E392" s="2"/>
      <c r="F392" s="10"/>
      <c r="G392" s="10"/>
      <c r="H392" s="24"/>
      <c r="I392" s="2"/>
      <c r="J392" s="67"/>
      <c r="K392" s="2"/>
      <c r="L392" s="24"/>
      <c r="M392" s="2"/>
      <c r="N392" s="2"/>
      <c r="O392" s="2"/>
      <c r="P392" s="2"/>
    </row>
    <row x14ac:dyDescent="0.25" r="393" customHeight="1" ht="18.75">
      <c r="A393" s="10"/>
      <c r="B393" s="10"/>
      <c r="C393" s="10"/>
      <c r="D393" s="10"/>
      <c r="E393" s="2"/>
      <c r="F393" s="10"/>
      <c r="G393" s="10"/>
      <c r="H393" s="24"/>
      <c r="I393" s="2"/>
      <c r="J393" s="67"/>
      <c r="K393" s="2"/>
      <c r="L393" s="24"/>
      <c r="M393" s="2"/>
      <c r="N393" s="2"/>
      <c r="O393" s="2"/>
      <c r="P393" s="2"/>
    </row>
    <row x14ac:dyDescent="0.25" r="394" customHeight="1" ht="18.75">
      <c r="A394" s="10"/>
      <c r="B394" s="10"/>
      <c r="C394" s="10"/>
      <c r="D394" s="10"/>
      <c r="E394" s="2"/>
      <c r="F394" s="10"/>
      <c r="G394" s="10"/>
      <c r="H394" s="24"/>
      <c r="I394" s="2"/>
      <c r="J394" s="67"/>
      <c r="K394" s="2"/>
      <c r="L394" s="24"/>
      <c r="M394" s="2"/>
      <c r="N394" s="2"/>
      <c r="O394" s="2"/>
      <c r="P394" s="2"/>
    </row>
    <row x14ac:dyDescent="0.25" r="395" customHeight="1" ht="18.75">
      <c r="A395" s="10"/>
      <c r="B395" s="10"/>
      <c r="C395" s="10"/>
      <c r="D395" s="10"/>
      <c r="E395" s="2"/>
      <c r="F395" s="10"/>
      <c r="G395" s="10"/>
      <c r="H395" s="24"/>
      <c r="I395" s="2"/>
      <c r="J395" s="67"/>
      <c r="K395" s="2"/>
      <c r="L395" s="24"/>
      <c r="M395" s="2"/>
      <c r="N395" s="2"/>
      <c r="O395" s="2"/>
      <c r="P395" s="2"/>
    </row>
    <row x14ac:dyDescent="0.25" r="396" customHeight="1" ht="18.75">
      <c r="A396" s="10"/>
      <c r="B396" s="10"/>
      <c r="C396" s="10"/>
      <c r="D396" s="10"/>
      <c r="E396" s="2"/>
      <c r="F396" s="10"/>
      <c r="G396" s="10"/>
      <c r="H396" s="24"/>
      <c r="I396" s="2"/>
      <c r="J396" s="67"/>
      <c r="K396" s="2"/>
      <c r="L396" s="24"/>
      <c r="M396" s="2"/>
      <c r="N396" s="2"/>
      <c r="O396" s="2"/>
      <c r="P396" s="2"/>
    </row>
    <row x14ac:dyDescent="0.25" r="397" customHeight="1" ht="18.75">
      <c r="A397" s="10"/>
      <c r="B397" s="10"/>
      <c r="C397" s="10"/>
      <c r="D397" s="10"/>
      <c r="E397" s="2"/>
      <c r="F397" s="10"/>
      <c r="G397" s="10"/>
      <c r="H397" s="24"/>
      <c r="I397" s="2"/>
      <c r="J397" s="67"/>
      <c r="K397" s="2"/>
      <c r="L397" s="24"/>
      <c r="M397" s="2"/>
      <c r="N397" s="2"/>
      <c r="O397" s="2"/>
      <c r="P397" s="2"/>
    </row>
    <row x14ac:dyDescent="0.25" r="398" customHeight="1" ht="18.75">
      <c r="A398" s="10"/>
      <c r="B398" s="10"/>
      <c r="C398" s="10"/>
      <c r="D398" s="10"/>
      <c r="E398" s="2"/>
      <c r="F398" s="10"/>
      <c r="G398" s="10"/>
      <c r="H398" s="24"/>
      <c r="I398" s="2"/>
      <c r="J398" s="67"/>
      <c r="K398" s="2"/>
      <c r="L398" s="24"/>
      <c r="M398" s="2"/>
      <c r="N398" s="2"/>
      <c r="O398" s="2"/>
      <c r="P398" s="2"/>
    </row>
    <row x14ac:dyDescent="0.25" r="399" customHeight="1" ht="18.75">
      <c r="A399" s="10"/>
      <c r="B399" s="10"/>
      <c r="C399" s="10"/>
      <c r="D399" s="10"/>
      <c r="E399" s="2"/>
      <c r="F399" s="10"/>
      <c r="G399" s="10"/>
      <c r="H399" s="24"/>
      <c r="I399" s="2"/>
      <c r="J399" s="67"/>
      <c r="K399" s="2"/>
      <c r="L399" s="24"/>
      <c r="M399" s="2"/>
      <c r="N399" s="2"/>
      <c r="O399" s="2"/>
      <c r="P399" s="2"/>
    </row>
    <row x14ac:dyDescent="0.25" r="400" customHeight="1" ht="18.75">
      <c r="A400" s="10"/>
      <c r="B400" s="10"/>
      <c r="C400" s="10"/>
      <c r="D400" s="10"/>
      <c r="E400" s="2"/>
      <c r="F400" s="10"/>
      <c r="G400" s="10"/>
      <c r="H400" s="24"/>
      <c r="I400" s="2"/>
      <c r="J400" s="67"/>
      <c r="K400" s="2"/>
      <c r="L400" s="24"/>
      <c r="M400" s="2"/>
      <c r="N400" s="2"/>
      <c r="O400" s="2"/>
      <c r="P400" s="2"/>
    </row>
    <row x14ac:dyDescent="0.25" r="401" customHeight="1" ht="18.75">
      <c r="A401" s="10"/>
      <c r="B401" s="10"/>
      <c r="C401" s="10"/>
      <c r="D401" s="10"/>
      <c r="E401" s="2"/>
      <c r="F401" s="10"/>
      <c r="G401" s="10"/>
      <c r="H401" s="24"/>
      <c r="I401" s="2"/>
      <c r="J401" s="67"/>
      <c r="K401" s="2"/>
      <c r="L401" s="24"/>
      <c r="M401" s="2"/>
      <c r="N401" s="2"/>
      <c r="O401" s="2"/>
      <c r="P401" s="2"/>
    </row>
    <row x14ac:dyDescent="0.25" r="402" customHeight="1" ht="18.75">
      <c r="A402" s="10"/>
      <c r="B402" s="10"/>
      <c r="C402" s="10"/>
      <c r="D402" s="10"/>
      <c r="E402" s="2"/>
      <c r="F402" s="10"/>
      <c r="G402" s="10"/>
      <c r="H402" s="24"/>
      <c r="I402" s="2"/>
      <c r="J402" s="67"/>
      <c r="K402" s="2"/>
      <c r="L402" s="24"/>
      <c r="M402" s="2"/>
      <c r="N402" s="2"/>
      <c r="O402" s="2"/>
      <c r="P402" s="2"/>
    </row>
    <row x14ac:dyDescent="0.25" r="403" customHeight="1" ht="18.75">
      <c r="A403" s="10"/>
      <c r="B403" s="10"/>
      <c r="C403" s="10"/>
      <c r="D403" s="10"/>
      <c r="E403" s="2"/>
      <c r="F403" s="10"/>
      <c r="G403" s="10"/>
      <c r="H403" s="24"/>
      <c r="I403" s="2"/>
      <c r="J403" s="67"/>
      <c r="K403" s="2"/>
      <c r="L403" s="24"/>
      <c r="M403" s="2"/>
      <c r="N403" s="2"/>
      <c r="O403" s="2"/>
      <c r="P403" s="2"/>
    </row>
    <row x14ac:dyDescent="0.25" r="404" customHeight="1" ht="18.75">
      <c r="A404" s="10"/>
      <c r="B404" s="10"/>
      <c r="C404" s="10"/>
      <c r="D404" s="10"/>
      <c r="E404" s="2"/>
      <c r="F404" s="10"/>
      <c r="G404" s="10"/>
      <c r="H404" s="24"/>
      <c r="I404" s="2"/>
      <c r="J404" s="67"/>
      <c r="K404" s="2"/>
      <c r="L404" s="24"/>
      <c r="M404" s="2"/>
      <c r="N404" s="2"/>
      <c r="O404" s="2"/>
      <c r="P404" s="2"/>
    </row>
    <row x14ac:dyDescent="0.25" r="405" customHeight="1" ht="18.75">
      <c r="A405" s="10"/>
      <c r="B405" s="10"/>
      <c r="C405" s="10"/>
      <c r="D405" s="10"/>
      <c r="E405" s="2"/>
      <c r="F405" s="10"/>
      <c r="G405" s="10"/>
      <c r="H405" s="24"/>
      <c r="I405" s="2"/>
      <c r="J405" s="67"/>
      <c r="K405" s="2"/>
      <c r="L405" s="24"/>
      <c r="M405" s="2"/>
      <c r="N405" s="2"/>
      <c r="O405" s="2"/>
      <c r="P405" s="2"/>
    </row>
    <row x14ac:dyDescent="0.25" r="406" customHeight="1" ht="18.75">
      <c r="A406" s="10"/>
      <c r="B406" s="10"/>
      <c r="C406" s="10"/>
      <c r="D406" s="10"/>
      <c r="E406" s="2"/>
      <c r="F406" s="10"/>
      <c r="G406" s="10"/>
      <c r="H406" s="24"/>
      <c r="I406" s="2"/>
      <c r="J406" s="67"/>
      <c r="K406" s="2"/>
      <c r="L406" s="24"/>
      <c r="M406" s="2"/>
      <c r="N406" s="2"/>
      <c r="O406" s="2"/>
      <c r="P406" s="2"/>
    </row>
    <row x14ac:dyDescent="0.25" r="407" customHeight="1" ht="18.75">
      <c r="A407" s="10"/>
      <c r="B407" s="10"/>
      <c r="C407" s="10"/>
      <c r="D407" s="10"/>
      <c r="E407" s="2"/>
      <c r="F407" s="10"/>
      <c r="G407" s="10"/>
      <c r="H407" s="24"/>
      <c r="I407" s="2"/>
      <c r="J407" s="67"/>
      <c r="K407" s="2"/>
      <c r="L407" s="24"/>
      <c r="M407" s="2"/>
      <c r="N407" s="2"/>
      <c r="O407" s="2"/>
      <c r="P407" s="2"/>
    </row>
    <row x14ac:dyDescent="0.25" r="408" customHeight="1" ht="18.75">
      <c r="A408" s="10"/>
      <c r="B408" s="10"/>
      <c r="C408" s="10"/>
      <c r="D408" s="10"/>
      <c r="E408" s="2"/>
      <c r="F408" s="10"/>
      <c r="G408" s="10"/>
      <c r="H408" s="24"/>
      <c r="I408" s="2"/>
      <c r="J408" s="67"/>
      <c r="K408" s="2"/>
      <c r="L408" s="24"/>
      <c r="M408" s="2"/>
      <c r="N408" s="2"/>
      <c r="O408" s="2"/>
      <c r="P408" s="2"/>
    </row>
    <row x14ac:dyDescent="0.25" r="409" customHeight="1" ht="18.75">
      <c r="A409" s="10"/>
      <c r="B409" s="10"/>
      <c r="C409" s="10"/>
      <c r="D409" s="10"/>
      <c r="E409" s="2"/>
      <c r="F409" s="10"/>
      <c r="G409" s="10"/>
      <c r="H409" s="24"/>
      <c r="I409" s="2"/>
      <c r="J409" s="67"/>
      <c r="K409" s="2"/>
      <c r="L409" s="24"/>
      <c r="M409" s="2"/>
      <c r="N409" s="2"/>
      <c r="O409" s="2"/>
      <c r="P409" s="2"/>
    </row>
    <row x14ac:dyDescent="0.25" r="410" customHeight="1" ht="18.75">
      <c r="A410" s="10"/>
      <c r="B410" s="10"/>
      <c r="C410" s="10"/>
      <c r="D410" s="10"/>
      <c r="E410" s="2"/>
      <c r="F410" s="10"/>
      <c r="G410" s="10"/>
      <c r="H410" s="24"/>
      <c r="I410" s="2"/>
      <c r="J410" s="67"/>
      <c r="K410" s="2"/>
      <c r="L410" s="24"/>
      <c r="M410" s="2"/>
      <c r="N410" s="2"/>
      <c r="O410" s="2"/>
      <c r="P410" s="2"/>
    </row>
    <row x14ac:dyDescent="0.25" r="411" customHeight="1" ht="18.75">
      <c r="A411" s="10"/>
      <c r="B411" s="10"/>
      <c r="C411" s="10"/>
      <c r="D411" s="10"/>
      <c r="E411" s="2"/>
      <c r="F411" s="10"/>
      <c r="G411" s="10"/>
      <c r="H411" s="24"/>
      <c r="I411" s="2"/>
      <c r="J411" s="67"/>
      <c r="K411" s="2"/>
      <c r="L411" s="24"/>
      <c r="M411" s="2"/>
      <c r="N411" s="2"/>
      <c r="O411" s="2"/>
      <c r="P411" s="2"/>
    </row>
    <row x14ac:dyDescent="0.25" r="412" customHeight="1" ht="18.75">
      <c r="A412" s="10"/>
      <c r="B412" s="10"/>
      <c r="C412" s="10"/>
      <c r="D412" s="10"/>
      <c r="E412" s="2"/>
      <c r="F412" s="10"/>
      <c r="G412" s="10"/>
      <c r="H412" s="24"/>
      <c r="I412" s="2"/>
      <c r="J412" s="67"/>
      <c r="K412" s="2"/>
      <c r="L412" s="24"/>
      <c r="M412" s="2"/>
      <c r="N412" s="2"/>
      <c r="O412" s="2"/>
      <c r="P412" s="2"/>
    </row>
    <row x14ac:dyDescent="0.25" r="413" customHeight="1" ht="18.75">
      <c r="A413" s="10"/>
      <c r="B413" s="10"/>
      <c r="C413" s="10"/>
      <c r="D413" s="10"/>
      <c r="E413" s="2"/>
      <c r="F413" s="10"/>
      <c r="G413" s="10"/>
      <c r="H413" s="24"/>
      <c r="I413" s="2"/>
      <c r="J413" s="67"/>
      <c r="K413" s="2"/>
      <c r="L413" s="24"/>
      <c r="M413" s="2"/>
      <c r="N413" s="2"/>
      <c r="O413" s="2"/>
      <c r="P413" s="2"/>
    </row>
    <row x14ac:dyDescent="0.25" r="414" customHeight="1" ht="18.75">
      <c r="A414" s="10"/>
      <c r="B414" s="10"/>
      <c r="C414" s="10"/>
      <c r="D414" s="10"/>
      <c r="E414" s="2"/>
      <c r="F414" s="10"/>
      <c r="G414" s="10"/>
      <c r="H414" s="24"/>
      <c r="I414" s="2"/>
      <c r="J414" s="67"/>
      <c r="K414" s="2"/>
      <c r="L414" s="24"/>
      <c r="M414" s="2"/>
      <c r="N414" s="2"/>
      <c r="O414" s="2"/>
      <c r="P414" s="2"/>
    </row>
    <row x14ac:dyDescent="0.25" r="415" customHeight="1" ht="18.75">
      <c r="A415" s="10"/>
      <c r="B415" s="10"/>
      <c r="C415" s="10"/>
      <c r="D415" s="10"/>
      <c r="E415" s="2"/>
      <c r="F415" s="10"/>
      <c r="G415" s="10"/>
      <c r="H415" s="24"/>
      <c r="I415" s="2"/>
      <c r="J415" s="67"/>
      <c r="K415" s="2"/>
      <c r="L415" s="24"/>
      <c r="M415" s="2"/>
      <c r="N415" s="2"/>
      <c r="O415" s="2"/>
      <c r="P415" s="2"/>
    </row>
    <row x14ac:dyDescent="0.25" r="416" customHeight="1" ht="18.75">
      <c r="A416" s="10"/>
      <c r="B416" s="10"/>
      <c r="C416" s="10"/>
      <c r="D416" s="10"/>
      <c r="E416" s="2"/>
      <c r="F416" s="10"/>
      <c r="G416" s="10"/>
      <c r="H416" s="24"/>
      <c r="I416" s="2"/>
      <c r="J416" s="67"/>
      <c r="K416" s="2"/>
      <c r="L416" s="24"/>
      <c r="M416" s="2"/>
      <c r="N416" s="2"/>
      <c r="O416" s="2"/>
      <c r="P416" s="2"/>
    </row>
    <row x14ac:dyDescent="0.25" r="417" customHeight="1" ht="18.75">
      <c r="A417" s="10"/>
      <c r="B417" s="10"/>
      <c r="C417" s="10"/>
      <c r="D417" s="10"/>
      <c r="E417" s="2"/>
      <c r="F417" s="10"/>
      <c r="G417" s="10"/>
      <c r="H417" s="24"/>
      <c r="I417" s="2"/>
      <c r="J417" s="67"/>
      <c r="K417" s="2"/>
      <c r="L417" s="24"/>
      <c r="M417" s="2"/>
      <c r="N417" s="2"/>
      <c r="O417" s="2"/>
      <c r="P417" s="2"/>
    </row>
    <row x14ac:dyDescent="0.25" r="418" customHeight="1" ht="18.75">
      <c r="A418" s="10"/>
      <c r="B418" s="10"/>
      <c r="C418" s="10"/>
      <c r="D418" s="10"/>
      <c r="E418" s="2"/>
      <c r="F418" s="10"/>
      <c r="G418" s="10"/>
      <c r="H418" s="24"/>
      <c r="I418" s="2"/>
      <c r="J418" s="67"/>
      <c r="K418" s="2"/>
      <c r="L418" s="24"/>
      <c r="M418" s="2"/>
      <c r="N418" s="2"/>
      <c r="O418" s="2"/>
      <c r="P418" s="2"/>
    </row>
    <row x14ac:dyDescent="0.25" r="419" customHeight="1" ht="18.75">
      <c r="A419" s="10"/>
      <c r="B419" s="10"/>
      <c r="C419" s="10"/>
      <c r="D419" s="10"/>
      <c r="E419" s="2"/>
      <c r="F419" s="10"/>
      <c r="G419" s="10"/>
      <c r="H419" s="24"/>
      <c r="I419" s="2"/>
      <c r="J419" s="67"/>
      <c r="K419" s="2"/>
      <c r="L419" s="24"/>
      <c r="M419" s="2"/>
      <c r="N419" s="2"/>
      <c r="O419" s="2"/>
      <c r="P419" s="2"/>
    </row>
    <row x14ac:dyDescent="0.25" r="420" customHeight="1" ht="18.75">
      <c r="A420" s="10"/>
      <c r="B420" s="10"/>
      <c r="C420" s="10"/>
      <c r="D420" s="10"/>
      <c r="E420" s="2"/>
      <c r="F420" s="10"/>
      <c r="G420" s="10"/>
      <c r="H420" s="24"/>
      <c r="I420" s="2"/>
      <c r="J420" s="67"/>
      <c r="K420" s="2"/>
      <c r="L420" s="24"/>
      <c r="M420" s="2"/>
      <c r="N420" s="2"/>
      <c r="O420" s="2"/>
      <c r="P420" s="2"/>
    </row>
    <row x14ac:dyDescent="0.25" r="421" customHeight="1" ht="18.75">
      <c r="A421" s="10"/>
      <c r="B421" s="10"/>
      <c r="C421" s="10"/>
      <c r="D421" s="10"/>
      <c r="E421" s="2"/>
      <c r="F421" s="10"/>
      <c r="G421" s="10"/>
      <c r="H421" s="24"/>
      <c r="I421" s="2"/>
      <c r="J421" s="67"/>
      <c r="K421" s="2"/>
      <c r="L421" s="24"/>
      <c r="M421" s="2"/>
      <c r="N421" s="2"/>
      <c r="O421" s="2"/>
      <c r="P421" s="2"/>
    </row>
    <row x14ac:dyDescent="0.25" r="422" customHeight="1" ht="18.75">
      <c r="A422" s="10"/>
      <c r="B422" s="10"/>
      <c r="C422" s="10"/>
      <c r="D422" s="10"/>
      <c r="E422" s="2"/>
      <c r="F422" s="10"/>
      <c r="G422" s="10"/>
      <c r="H422" s="24"/>
      <c r="I422" s="2"/>
      <c r="J422" s="67"/>
      <c r="K422" s="2"/>
      <c r="L422" s="24"/>
      <c r="M422" s="2"/>
      <c r="N422" s="2"/>
      <c r="O422" s="2"/>
      <c r="P422" s="2"/>
    </row>
    <row x14ac:dyDescent="0.25" r="423" customHeight="1" ht="18.75">
      <c r="A423" s="10"/>
      <c r="B423" s="10"/>
      <c r="C423" s="10"/>
      <c r="D423" s="10"/>
      <c r="E423" s="2"/>
      <c r="F423" s="10"/>
      <c r="G423" s="10"/>
      <c r="H423" s="24"/>
      <c r="I423" s="2"/>
      <c r="J423" s="67"/>
      <c r="K423" s="2"/>
      <c r="L423" s="24"/>
      <c r="M423" s="2"/>
      <c r="N423" s="2"/>
      <c r="O423" s="2"/>
      <c r="P423" s="2"/>
    </row>
    <row x14ac:dyDescent="0.25" r="424" customHeight="1" ht="18.75">
      <c r="A424" s="10"/>
      <c r="B424" s="10"/>
      <c r="C424" s="10"/>
      <c r="D424" s="10"/>
      <c r="E424" s="2"/>
      <c r="F424" s="10"/>
      <c r="G424" s="10"/>
      <c r="H424" s="24"/>
      <c r="I424" s="2"/>
      <c r="J424" s="67"/>
      <c r="K424" s="2"/>
      <c r="L424" s="24"/>
      <c r="M424" s="2"/>
      <c r="N424" s="2"/>
      <c r="O424" s="2"/>
      <c r="P424" s="2"/>
    </row>
    <row x14ac:dyDescent="0.25" r="425" customHeight="1" ht="18.75">
      <c r="A425" s="10"/>
      <c r="B425" s="10"/>
      <c r="C425" s="10"/>
      <c r="D425" s="10"/>
      <c r="E425" s="2"/>
      <c r="F425" s="10"/>
      <c r="G425" s="10"/>
      <c r="H425" s="24"/>
      <c r="I425" s="2"/>
      <c r="J425" s="67"/>
      <c r="K425" s="2"/>
      <c r="L425" s="24"/>
      <c r="M425" s="2"/>
      <c r="N425" s="2"/>
      <c r="O425" s="2"/>
      <c r="P425" s="2"/>
    </row>
    <row x14ac:dyDescent="0.25" r="426" customHeight="1" ht="18.75">
      <c r="A426" s="10"/>
      <c r="B426" s="10"/>
      <c r="C426" s="10"/>
      <c r="D426" s="10"/>
      <c r="E426" s="2"/>
      <c r="F426" s="10"/>
      <c r="G426" s="10"/>
      <c r="H426" s="24"/>
      <c r="I426" s="2"/>
      <c r="J426" s="67"/>
      <c r="K426" s="2"/>
      <c r="L426" s="24"/>
      <c r="M426" s="2"/>
      <c r="N426" s="2"/>
      <c r="O426" s="2"/>
      <c r="P426" s="2"/>
    </row>
    <row x14ac:dyDescent="0.25" r="427" customHeight="1" ht="18.75">
      <c r="A427" s="10"/>
      <c r="B427" s="10"/>
      <c r="C427" s="10"/>
      <c r="D427" s="10"/>
      <c r="E427" s="2"/>
      <c r="F427" s="10"/>
      <c r="G427" s="10"/>
      <c r="H427" s="24"/>
      <c r="I427" s="2"/>
      <c r="J427" s="67"/>
      <c r="K427" s="2"/>
      <c r="L427" s="24"/>
      <c r="M427" s="2"/>
      <c r="N427" s="2"/>
      <c r="O427" s="2"/>
      <c r="P427" s="2"/>
    </row>
    <row x14ac:dyDescent="0.25" r="428" customHeight="1" ht="18.75">
      <c r="A428" s="10"/>
      <c r="B428" s="10"/>
      <c r="C428" s="10"/>
      <c r="D428" s="10"/>
      <c r="E428" s="2"/>
      <c r="F428" s="10"/>
      <c r="G428" s="10"/>
      <c r="H428" s="24"/>
      <c r="I428" s="2"/>
      <c r="J428" s="67"/>
      <c r="K428" s="2"/>
      <c r="L428" s="24"/>
      <c r="M428" s="2"/>
      <c r="N428" s="2"/>
      <c r="O428" s="2"/>
      <c r="P428" s="2"/>
    </row>
    <row x14ac:dyDescent="0.25" r="429" customHeight="1" ht="18.75">
      <c r="A429" s="10"/>
      <c r="B429" s="10"/>
      <c r="C429" s="10"/>
      <c r="D429" s="10"/>
      <c r="E429" s="2"/>
      <c r="F429" s="10"/>
      <c r="G429" s="10"/>
      <c r="H429" s="24"/>
      <c r="I429" s="2"/>
      <c r="J429" s="67"/>
      <c r="K429" s="2"/>
      <c r="L429" s="24"/>
      <c r="M429" s="2"/>
      <c r="N429" s="2"/>
      <c r="O429" s="2"/>
      <c r="P429" s="2"/>
    </row>
    <row x14ac:dyDescent="0.25" r="430" customHeight="1" ht="18.75">
      <c r="A430" s="10"/>
      <c r="B430" s="10"/>
      <c r="C430" s="10"/>
      <c r="D430" s="10"/>
      <c r="E430" s="2"/>
      <c r="F430" s="10"/>
      <c r="G430" s="10"/>
      <c r="H430" s="24"/>
      <c r="I430" s="2"/>
      <c r="J430" s="67"/>
      <c r="K430" s="2"/>
      <c r="L430" s="24"/>
      <c r="M430" s="2"/>
      <c r="N430" s="2"/>
      <c r="O430" s="2"/>
      <c r="P430" s="2"/>
    </row>
    <row x14ac:dyDescent="0.25" r="431" customHeight="1" ht="18.75">
      <c r="A431" s="10"/>
      <c r="B431" s="10"/>
      <c r="C431" s="10"/>
      <c r="D431" s="10"/>
      <c r="E431" s="2"/>
      <c r="F431" s="10"/>
      <c r="G431" s="10"/>
      <c r="H431" s="24"/>
      <c r="I431" s="2"/>
      <c r="J431" s="67"/>
      <c r="K431" s="2"/>
      <c r="L431" s="24"/>
      <c r="M431" s="2"/>
      <c r="N431" s="2"/>
      <c r="O431" s="2"/>
      <c r="P431" s="2"/>
    </row>
    <row x14ac:dyDescent="0.25" r="432" customHeight="1" ht="18.75">
      <c r="A432" s="10"/>
      <c r="B432" s="10"/>
      <c r="C432" s="10"/>
      <c r="D432" s="10"/>
      <c r="E432" s="2"/>
      <c r="F432" s="10"/>
      <c r="G432" s="10"/>
      <c r="H432" s="24"/>
      <c r="I432" s="2"/>
      <c r="J432" s="67"/>
      <c r="K432" s="2"/>
      <c r="L432" s="24"/>
      <c r="M432" s="2"/>
      <c r="N432" s="2"/>
      <c r="O432" s="2"/>
      <c r="P432" s="2"/>
    </row>
    <row x14ac:dyDescent="0.25" r="433" customHeight="1" ht="18.75">
      <c r="A433" s="10"/>
      <c r="B433" s="10"/>
      <c r="C433" s="10"/>
      <c r="D433" s="10"/>
      <c r="E433" s="2"/>
      <c r="F433" s="10"/>
      <c r="G433" s="10"/>
      <c r="H433" s="24"/>
      <c r="I433" s="2"/>
      <c r="J433" s="67"/>
      <c r="K433" s="2"/>
      <c r="L433" s="24"/>
      <c r="M433" s="2"/>
      <c r="N433" s="2"/>
      <c r="O433" s="2"/>
      <c r="P433" s="2"/>
    </row>
    <row x14ac:dyDescent="0.25" r="434" customHeight="1" ht="18.75">
      <c r="A434" s="10"/>
      <c r="B434" s="10"/>
      <c r="C434" s="10"/>
      <c r="D434" s="10"/>
      <c r="E434" s="2"/>
      <c r="F434" s="10"/>
      <c r="G434" s="10"/>
      <c r="H434" s="24"/>
      <c r="I434" s="2"/>
      <c r="J434" s="67"/>
      <c r="K434" s="2"/>
      <c r="L434" s="24"/>
      <c r="M434" s="2"/>
      <c r="N434" s="2"/>
      <c r="O434" s="2"/>
      <c r="P434" s="2"/>
    </row>
    <row x14ac:dyDescent="0.25" r="435" customHeight="1" ht="18.75">
      <c r="A435" s="10"/>
      <c r="B435" s="10"/>
      <c r="C435" s="10"/>
      <c r="D435" s="10"/>
      <c r="E435" s="2"/>
      <c r="F435" s="10"/>
      <c r="G435" s="10"/>
      <c r="H435" s="24"/>
      <c r="I435" s="2"/>
      <c r="J435" s="67"/>
      <c r="K435" s="2"/>
      <c r="L435" s="24"/>
      <c r="M435" s="2"/>
      <c r="N435" s="2"/>
      <c r="O435" s="2"/>
      <c r="P435" s="2"/>
    </row>
    <row x14ac:dyDescent="0.25" r="436" customHeight="1" ht="18.75">
      <c r="A436" s="10"/>
      <c r="B436" s="10"/>
      <c r="C436" s="10"/>
      <c r="D436" s="10"/>
      <c r="E436" s="2"/>
      <c r="F436" s="10"/>
      <c r="G436" s="10"/>
      <c r="H436" s="24"/>
      <c r="I436" s="2"/>
      <c r="J436" s="67"/>
      <c r="K436" s="2"/>
      <c r="L436" s="24"/>
      <c r="M436" s="2"/>
      <c r="N436" s="2"/>
      <c r="O436" s="2"/>
      <c r="P436" s="2"/>
    </row>
    <row x14ac:dyDescent="0.25" r="437" customHeight="1" ht="18.75">
      <c r="A437" s="10"/>
      <c r="B437" s="10"/>
      <c r="C437" s="10"/>
      <c r="D437" s="10"/>
      <c r="E437" s="2"/>
      <c r="F437" s="10"/>
      <c r="G437" s="10"/>
      <c r="H437" s="24"/>
      <c r="I437" s="2"/>
      <c r="J437" s="67"/>
      <c r="K437" s="2"/>
      <c r="L437" s="24"/>
      <c r="M437" s="2"/>
      <c r="N437" s="2"/>
      <c r="O437" s="2"/>
      <c r="P437" s="2"/>
    </row>
    <row x14ac:dyDescent="0.25" r="438" customHeight="1" ht="18.75">
      <c r="A438" s="10"/>
      <c r="B438" s="10"/>
      <c r="C438" s="10"/>
      <c r="D438" s="10"/>
      <c r="E438" s="2"/>
      <c r="F438" s="10"/>
      <c r="G438" s="10"/>
      <c r="H438" s="24"/>
      <c r="I438" s="2"/>
      <c r="J438" s="67"/>
      <c r="K438" s="2"/>
      <c r="L438" s="24"/>
      <c r="M438" s="2"/>
      <c r="N438" s="2"/>
      <c r="O438" s="2"/>
      <c r="P438" s="2"/>
    </row>
    <row x14ac:dyDescent="0.25" r="439" customHeight="1" ht="18.75">
      <c r="A439" s="10"/>
      <c r="B439" s="10"/>
      <c r="C439" s="10"/>
      <c r="D439" s="10"/>
      <c r="E439" s="2"/>
      <c r="F439" s="10"/>
      <c r="G439" s="10"/>
      <c r="H439" s="24"/>
      <c r="I439" s="2"/>
      <c r="J439" s="67"/>
      <c r="K439" s="2"/>
      <c r="L439" s="24"/>
      <c r="M439" s="2"/>
      <c r="N439" s="2"/>
      <c r="O439" s="2"/>
      <c r="P439" s="2"/>
    </row>
    <row x14ac:dyDescent="0.25" r="440" customHeight="1" ht="18.75">
      <c r="A440" s="10"/>
      <c r="B440" s="10"/>
      <c r="C440" s="10"/>
      <c r="D440" s="10"/>
      <c r="E440" s="2"/>
      <c r="F440" s="10"/>
      <c r="G440" s="10"/>
      <c r="H440" s="24"/>
      <c r="I440" s="2"/>
      <c r="J440" s="67"/>
      <c r="K440" s="2"/>
      <c r="L440" s="24"/>
      <c r="M440" s="2"/>
      <c r="N440" s="2"/>
      <c r="O440" s="2"/>
      <c r="P440" s="2"/>
    </row>
    <row x14ac:dyDescent="0.25" r="441" customHeight="1" ht="18.75">
      <c r="A441" s="10"/>
      <c r="B441" s="10"/>
      <c r="C441" s="10"/>
      <c r="D441" s="10"/>
      <c r="E441" s="2"/>
      <c r="F441" s="10"/>
      <c r="G441" s="10"/>
      <c r="H441" s="24"/>
      <c r="I441" s="2"/>
      <c r="J441" s="67"/>
      <c r="K441" s="2"/>
      <c r="L441" s="24"/>
      <c r="M441" s="2"/>
      <c r="N441" s="2"/>
      <c r="O441" s="2"/>
      <c r="P441" s="2"/>
    </row>
    <row x14ac:dyDescent="0.25" r="442" customHeight="1" ht="18.75">
      <c r="A442" s="10"/>
      <c r="B442" s="10"/>
      <c r="C442" s="10"/>
      <c r="D442" s="10"/>
      <c r="E442" s="2"/>
      <c r="F442" s="10"/>
      <c r="G442" s="10"/>
      <c r="H442" s="24"/>
      <c r="I442" s="2"/>
      <c r="J442" s="67"/>
      <c r="K442" s="2"/>
      <c r="L442" s="24"/>
      <c r="M442" s="2"/>
      <c r="N442" s="2"/>
      <c r="O442" s="2"/>
      <c r="P442" s="2"/>
    </row>
    <row x14ac:dyDescent="0.25" r="443" customHeight="1" ht="18.75">
      <c r="A443" s="10"/>
      <c r="B443" s="10"/>
      <c r="C443" s="10"/>
      <c r="D443" s="10"/>
      <c r="E443" s="2"/>
      <c r="F443" s="10"/>
      <c r="G443" s="10"/>
      <c r="H443" s="24"/>
      <c r="I443" s="2"/>
      <c r="J443" s="67"/>
      <c r="K443" s="2"/>
      <c r="L443" s="24"/>
      <c r="M443" s="2"/>
      <c r="N443" s="2"/>
      <c r="O443" s="2"/>
      <c r="P443" s="2"/>
    </row>
    <row x14ac:dyDescent="0.25" r="444" customHeight="1" ht="18.75">
      <c r="A444" s="10"/>
      <c r="B444" s="10"/>
      <c r="C444" s="10"/>
      <c r="D444" s="10"/>
      <c r="E444" s="2"/>
      <c r="F444" s="10"/>
      <c r="G444" s="10"/>
      <c r="H444" s="24"/>
      <c r="I444" s="2"/>
      <c r="J444" s="67"/>
      <c r="K444" s="2"/>
      <c r="L444" s="24"/>
      <c r="M444" s="2"/>
      <c r="N444" s="2"/>
      <c r="O444" s="2"/>
      <c r="P444" s="2"/>
    </row>
    <row x14ac:dyDescent="0.25" r="445" customHeight="1" ht="18.75">
      <c r="A445" s="10"/>
      <c r="B445" s="10"/>
      <c r="C445" s="10"/>
      <c r="D445" s="10"/>
      <c r="E445" s="2"/>
      <c r="F445" s="10"/>
      <c r="G445" s="10"/>
      <c r="H445" s="24"/>
      <c r="I445" s="2"/>
      <c r="J445" s="67"/>
      <c r="K445" s="2"/>
      <c r="L445" s="24"/>
      <c r="M445" s="2"/>
      <c r="N445" s="2"/>
      <c r="O445" s="2"/>
      <c r="P445" s="2"/>
    </row>
    <row x14ac:dyDescent="0.25" r="446" customHeight="1" ht="18.75">
      <c r="A446" s="10"/>
      <c r="B446" s="10"/>
      <c r="C446" s="10"/>
      <c r="D446" s="10"/>
      <c r="E446" s="2"/>
      <c r="F446" s="10"/>
      <c r="G446" s="10"/>
      <c r="H446" s="24"/>
      <c r="I446" s="2"/>
      <c r="J446" s="67"/>
      <c r="K446" s="2"/>
      <c r="L446" s="24"/>
      <c r="M446" s="2"/>
      <c r="N446" s="2"/>
      <c r="O446" s="2"/>
      <c r="P446" s="2"/>
    </row>
    <row x14ac:dyDescent="0.25" r="447" customHeight="1" ht="18.75">
      <c r="A447" s="10"/>
      <c r="B447" s="10"/>
      <c r="C447" s="10"/>
      <c r="D447" s="10"/>
      <c r="E447" s="2"/>
      <c r="F447" s="10"/>
      <c r="G447" s="10"/>
      <c r="H447" s="24"/>
      <c r="I447" s="2"/>
      <c r="J447" s="67"/>
      <c r="K447" s="2"/>
      <c r="L447" s="24"/>
      <c r="M447" s="2"/>
      <c r="N447" s="2"/>
      <c r="O447" s="2"/>
      <c r="P447" s="2"/>
    </row>
    <row x14ac:dyDescent="0.25" r="448" customHeight="1" ht="18.75">
      <c r="A448" s="10"/>
      <c r="B448" s="10"/>
      <c r="C448" s="10"/>
      <c r="D448" s="10"/>
      <c r="E448" s="2"/>
      <c r="F448" s="10"/>
      <c r="G448" s="10"/>
      <c r="H448" s="24"/>
      <c r="I448" s="2"/>
      <c r="J448" s="67"/>
      <c r="K448" s="2"/>
      <c r="L448" s="24"/>
      <c r="M448" s="2"/>
      <c r="N448" s="2"/>
      <c r="O448" s="2"/>
      <c r="P448" s="2"/>
    </row>
    <row x14ac:dyDescent="0.25" r="449" customHeight="1" ht="18.75">
      <c r="A449" s="10"/>
      <c r="B449" s="10"/>
      <c r="C449" s="10"/>
      <c r="D449" s="10"/>
      <c r="E449" s="2"/>
      <c r="F449" s="10"/>
      <c r="G449" s="10"/>
      <c r="H449" s="24"/>
      <c r="I449" s="2"/>
      <c r="J449" s="67"/>
      <c r="K449" s="2"/>
      <c r="L449" s="24"/>
      <c r="M449" s="2"/>
      <c r="N449" s="2"/>
      <c r="O449" s="2"/>
      <c r="P449" s="2"/>
    </row>
    <row x14ac:dyDescent="0.25" r="450" customHeight="1" ht="18.75">
      <c r="A450" s="10"/>
      <c r="B450" s="10"/>
      <c r="C450" s="10"/>
      <c r="D450" s="10"/>
      <c r="E450" s="2"/>
      <c r="F450" s="10"/>
      <c r="G450" s="10"/>
      <c r="H450" s="24"/>
      <c r="I450" s="2"/>
      <c r="J450" s="67"/>
      <c r="K450" s="2"/>
      <c r="L450" s="24"/>
      <c r="M450" s="2"/>
      <c r="N450" s="2"/>
      <c r="O450" s="2"/>
      <c r="P450" s="2"/>
    </row>
    <row x14ac:dyDescent="0.25" r="451" customHeight="1" ht="18.75">
      <c r="A451" s="10"/>
      <c r="B451" s="10"/>
      <c r="C451" s="10"/>
      <c r="D451" s="10"/>
      <c r="E451" s="2"/>
      <c r="F451" s="10"/>
      <c r="G451" s="10"/>
      <c r="H451" s="24"/>
      <c r="I451" s="2"/>
      <c r="J451" s="67"/>
      <c r="K451" s="2"/>
      <c r="L451" s="24"/>
      <c r="M451" s="2"/>
      <c r="N451" s="2"/>
      <c r="O451" s="2"/>
      <c r="P451" s="2"/>
    </row>
    <row x14ac:dyDescent="0.25" r="452" customHeight="1" ht="18.75">
      <c r="A452" s="10"/>
      <c r="B452" s="10"/>
      <c r="C452" s="10"/>
      <c r="D452" s="10"/>
      <c r="E452" s="2"/>
      <c r="F452" s="10"/>
      <c r="G452" s="10"/>
      <c r="H452" s="24"/>
      <c r="I452" s="2"/>
      <c r="J452" s="67"/>
      <c r="K452" s="2"/>
      <c r="L452" s="24"/>
      <c r="M452" s="2"/>
      <c r="N452" s="2"/>
      <c r="O452" s="2"/>
      <c r="P452" s="2"/>
    </row>
    <row x14ac:dyDescent="0.25" r="453" customHeight="1" ht="18.75">
      <c r="A453" s="10"/>
      <c r="B453" s="10"/>
      <c r="C453" s="10"/>
      <c r="D453" s="10"/>
      <c r="E453" s="2"/>
      <c r="F453" s="10"/>
      <c r="G453" s="10"/>
      <c r="H453" s="24"/>
      <c r="I453" s="2"/>
      <c r="J453" s="67"/>
      <c r="K453" s="2"/>
      <c r="L453" s="24"/>
      <c r="M453" s="2"/>
      <c r="N453" s="2"/>
      <c r="O453" s="2"/>
      <c r="P453" s="2"/>
    </row>
    <row x14ac:dyDescent="0.25" r="454" customHeight="1" ht="18.75">
      <c r="A454" s="10"/>
      <c r="B454" s="10"/>
      <c r="C454" s="10"/>
      <c r="D454" s="10"/>
      <c r="E454" s="2"/>
      <c r="F454" s="10"/>
      <c r="G454" s="10"/>
      <c r="H454" s="24"/>
      <c r="I454" s="2"/>
      <c r="J454" s="67"/>
      <c r="K454" s="2"/>
      <c r="L454" s="24"/>
      <c r="M454" s="2"/>
      <c r="N454" s="2"/>
      <c r="O454" s="2"/>
      <c r="P454" s="2"/>
    </row>
    <row x14ac:dyDescent="0.25" r="455" customHeight="1" ht="18.75">
      <c r="A455" s="10"/>
      <c r="B455" s="10"/>
      <c r="C455" s="10"/>
      <c r="D455" s="10"/>
      <c r="E455" s="2"/>
      <c r="F455" s="10"/>
      <c r="G455" s="10"/>
      <c r="H455" s="24"/>
      <c r="I455" s="2"/>
      <c r="J455" s="67"/>
      <c r="K455" s="2"/>
      <c r="L455" s="24"/>
      <c r="M455" s="2"/>
      <c r="N455" s="2"/>
      <c r="O455" s="2"/>
      <c r="P455" s="2"/>
    </row>
    <row x14ac:dyDescent="0.25" r="456" customHeight="1" ht="18.75">
      <c r="A456" s="10"/>
      <c r="B456" s="10"/>
      <c r="C456" s="10"/>
      <c r="D456" s="10"/>
      <c r="E456" s="2"/>
      <c r="F456" s="10"/>
      <c r="G456" s="10"/>
      <c r="H456" s="24"/>
      <c r="I456" s="2"/>
      <c r="J456" s="67"/>
      <c r="K456" s="2"/>
      <c r="L456" s="24"/>
      <c r="M456" s="2"/>
      <c r="N456" s="2"/>
      <c r="O456" s="2"/>
      <c r="P456" s="2"/>
    </row>
    <row x14ac:dyDescent="0.25" r="457" customHeight="1" ht="18.75">
      <c r="A457" s="10"/>
      <c r="B457" s="10"/>
      <c r="C457" s="10"/>
      <c r="D457" s="10"/>
      <c r="E457" s="2"/>
      <c r="F457" s="10"/>
      <c r="G457" s="10"/>
      <c r="H457" s="24"/>
      <c r="I457" s="2"/>
      <c r="J457" s="67"/>
      <c r="K457" s="2"/>
      <c r="L457" s="24"/>
      <c r="M457" s="2"/>
      <c r="N457" s="2"/>
      <c r="O457" s="2"/>
      <c r="P457" s="2"/>
    </row>
    <row x14ac:dyDescent="0.25" r="458" customHeight="1" ht="18.75">
      <c r="A458" s="10"/>
      <c r="B458" s="10"/>
      <c r="C458" s="10"/>
      <c r="D458" s="10"/>
      <c r="E458" s="2"/>
      <c r="F458" s="10"/>
      <c r="G458" s="10"/>
      <c r="H458" s="24"/>
      <c r="I458" s="2"/>
      <c r="J458" s="67"/>
      <c r="K458" s="2"/>
      <c r="L458" s="24"/>
      <c r="M458" s="2"/>
      <c r="N458" s="2"/>
      <c r="O458" s="2"/>
      <c r="P458" s="2"/>
    </row>
    <row x14ac:dyDescent="0.25" r="459" customHeight="1" ht="18.75">
      <c r="A459" s="10"/>
      <c r="B459" s="10"/>
      <c r="C459" s="10"/>
      <c r="D459" s="10"/>
      <c r="E459" s="2"/>
      <c r="F459" s="10"/>
      <c r="G459" s="10"/>
      <c r="H459" s="24"/>
      <c r="I459" s="2"/>
      <c r="J459" s="67"/>
      <c r="K459" s="2"/>
      <c r="L459" s="24"/>
      <c r="M459" s="2"/>
      <c r="N459" s="2"/>
      <c r="O459" s="2"/>
      <c r="P459" s="2"/>
    </row>
    <row x14ac:dyDescent="0.25" r="460" customHeight="1" ht="18.75">
      <c r="A460" s="10"/>
      <c r="B460" s="10"/>
      <c r="C460" s="10"/>
      <c r="D460" s="10"/>
      <c r="E460" s="2"/>
      <c r="F460" s="10"/>
      <c r="G460" s="10"/>
      <c r="H460" s="24"/>
      <c r="I460" s="2"/>
      <c r="J460" s="67"/>
      <c r="K460" s="2"/>
      <c r="L460" s="24"/>
      <c r="M460" s="2"/>
      <c r="N460" s="2"/>
      <c r="O460" s="2"/>
      <c r="P460" s="2"/>
    </row>
    <row x14ac:dyDescent="0.25" r="461" customHeight="1" ht="18.75">
      <c r="A461" s="10"/>
      <c r="B461" s="10"/>
      <c r="C461" s="10"/>
      <c r="D461" s="10"/>
      <c r="E461" s="2"/>
      <c r="F461" s="10"/>
      <c r="G461" s="10"/>
      <c r="H461" s="24"/>
      <c r="I461" s="2"/>
      <c r="J461" s="67"/>
      <c r="K461" s="2"/>
      <c r="L461" s="24"/>
      <c r="M461" s="2"/>
      <c r="N461" s="2"/>
      <c r="O461" s="2"/>
      <c r="P461" s="2"/>
    </row>
    <row x14ac:dyDescent="0.25" r="462" customHeight="1" ht="18.75">
      <c r="A462" s="10"/>
      <c r="B462" s="10"/>
      <c r="C462" s="10"/>
      <c r="D462" s="10"/>
      <c r="E462" s="2"/>
      <c r="F462" s="10"/>
      <c r="G462" s="10"/>
      <c r="H462" s="24"/>
      <c r="I462" s="2"/>
      <c r="J462" s="67"/>
      <c r="K462" s="2"/>
      <c r="L462" s="24"/>
      <c r="M462" s="2"/>
      <c r="N462" s="2"/>
      <c r="O462" s="2"/>
      <c r="P462" s="2"/>
    </row>
    <row x14ac:dyDescent="0.25" r="463" customHeight="1" ht="18.75">
      <c r="A463" s="10"/>
      <c r="B463" s="10"/>
      <c r="C463" s="10"/>
      <c r="D463" s="10"/>
      <c r="E463" s="2"/>
      <c r="F463" s="10"/>
      <c r="G463" s="10"/>
      <c r="H463" s="24"/>
      <c r="I463" s="2"/>
      <c r="J463" s="67"/>
      <c r="K463" s="2"/>
      <c r="L463" s="24"/>
      <c r="M463" s="2"/>
      <c r="N463" s="2"/>
      <c r="O463" s="2"/>
      <c r="P463" s="2"/>
    </row>
    <row x14ac:dyDescent="0.25" r="464" customHeight="1" ht="18.75">
      <c r="A464" s="10"/>
      <c r="B464" s="10"/>
      <c r="C464" s="10"/>
      <c r="D464" s="10"/>
      <c r="E464" s="2"/>
      <c r="F464" s="10"/>
      <c r="G464" s="10"/>
      <c r="H464" s="24"/>
      <c r="I464" s="2"/>
      <c r="J464" s="67"/>
      <c r="K464" s="2"/>
      <c r="L464" s="24"/>
      <c r="M464" s="2"/>
      <c r="N464" s="2"/>
      <c r="O464" s="2"/>
      <c r="P464" s="2"/>
    </row>
    <row x14ac:dyDescent="0.25" r="465" customHeight="1" ht="18.75">
      <c r="A465" s="10"/>
      <c r="B465" s="10"/>
      <c r="C465" s="10"/>
      <c r="D465" s="10"/>
      <c r="E465" s="2"/>
      <c r="F465" s="10"/>
      <c r="G465" s="10"/>
      <c r="H465" s="24"/>
      <c r="I465" s="2"/>
      <c r="J465" s="67"/>
      <c r="K465" s="2"/>
      <c r="L465" s="24"/>
      <c r="M465" s="2"/>
      <c r="N465" s="2"/>
      <c r="O465" s="2"/>
      <c r="P465" s="2"/>
    </row>
    <row x14ac:dyDescent="0.25" r="466" customHeight="1" ht="18.75">
      <c r="A466" s="10"/>
      <c r="B466" s="10"/>
      <c r="C466" s="10"/>
      <c r="D466" s="10"/>
      <c r="E466" s="2"/>
      <c r="F466" s="10"/>
      <c r="G466" s="10"/>
      <c r="H466" s="24"/>
      <c r="I466" s="2"/>
      <c r="J466" s="67"/>
      <c r="K466" s="2"/>
      <c r="L466" s="24"/>
      <c r="M466" s="2"/>
      <c r="N466" s="2"/>
      <c r="O466" s="2"/>
      <c r="P466" s="2"/>
    </row>
    <row x14ac:dyDescent="0.25" r="467" customHeight="1" ht="18.75">
      <c r="A467" s="10"/>
      <c r="B467" s="10"/>
      <c r="C467" s="10"/>
      <c r="D467" s="10"/>
      <c r="E467" s="2"/>
      <c r="F467" s="10"/>
      <c r="G467" s="10"/>
      <c r="H467" s="24"/>
      <c r="I467" s="2"/>
      <c r="J467" s="67"/>
      <c r="K467" s="2"/>
      <c r="L467" s="24"/>
      <c r="M467" s="2"/>
      <c r="N467" s="2"/>
      <c r="O467" s="2"/>
      <c r="P467" s="2"/>
    </row>
    <row x14ac:dyDescent="0.25" r="468" customHeight="1" ht="18.75">
      <c r="A468" s="10"/>
      <c r="B468" s="10"/>
      <c r="C468" s="10"/>
      <c r="D468" s="10"/>
      <c r="E468" s="2"/>
      <c r="F468" s="10"/>
      <c r="G468" s="10"/>
      <c r="H468" s="24"/>
      <c r="I468" s="2"/>
      <c r="J468" s="67"/>
      <c r="K468" s="2"/>
      <c r="L468" s="24"/>
      <c r="M468" s="2"/>
      <c r="N468" s="2"/>
      <c r="O468" s="2"/>
      <c r="P468" s="2"/>
    </row>
    <row x14ac:dyDescent="0.25" r="469" customHeight="1" ht="18.75">
      <c r="A469" s="10"/>
      <c r="B469" s="10"/>
      <c r="C469" s="10"/>
      <c r="D469" s="10"/>
      <c r="E469" s="2"/>
      <c r="F469" s="10"/>
      <c r="G469" s="10"/>
      <c r="H469" s="24"/>
      <c r="I469" s="2"/>
      <c r="J469" s="67"/>
      <c r="K469" s="2"/>
      <c r="L469" s="24"/>
      <c r="M469" s="2"/>
      <c r="N469" s="2"/>
      <c r="O469" s="2"/>
      <c r="P469" s="2"/>
    </row>
    <row x14ac:dyDescent="0.25" r="470" customHeight="1" ht="18.75">
      <c r="A470" s="10"/>
      <c r="B470" s="10"/>
      <c r="C470" s="10"/>
      <c r="D470" s="10"/>
      <c r="E470" s="2"/>
      <c r="F470" s="10"/>
      <c r="G470" s="10"/>
      <c r="H470" s="24"/>
      <c r="I470" s="2"/>
      <c r="J470" s="67"/>
      <c r="K470" s="2"/>
      <c r="L470" s="24"/>
      <c r="M470" s="2"/>
      <c r="N470" s="2"/>
      <c r="O470" s="2"/>
      <c r="P470" s="2"/>
    </row>
    <row x14ac:dyDescent="0.25" r="471" customHeight="1" ht="18.75">
      <c r="A471" s="10"/>
      <c r="B471" s="10"/>
      <c r="C471" s="10"/>
      <c r="D471" s="10"/>
      <c r="E471" s="2"/>
      <c r="F471" s="10"/>
      <c r="G471" s="10"/>
      <c r="H471" s="24"/>
      <c r="I471" s="2"/>
      <c r="J471" s="67"/>
      <c r="K471" s="2"/>
      <c r="L471" s="24"/>
      <c r="M471" s="2"/>
      <c r="N471" s="2"/>
      <c r="O471" s="2"/>
      <c r="P471" s="2"/>
    </row>
    <row x14ac:dyDescent="0.25" r="472" customHeight="1" ht="18.75">
      <c r="A472" s="10"/>
      <c r="B472" s="10"/>
      <c r="C472" s="10"/>
      <c r="D472" s="10"/>
      <c r="E472" s="2"/>
      <c r="F472" s="10"/>
      <c r="G472" s="10"/>
      <c r="H472" s="24"/>
      <c r="I472" s="2"/>
      <c r="J472" s="67"/>
      <c r="K472" s="2"/>
      <c r="L472" s="24"/>
      <c r="M472" s="2"/>
      <c r="N472" s="2"/>
      <c r="O472" s="2"/>
      <c r="P472" s="2"/>
    </row>
    <row x14ac:dyDescent="0.25" r="473" customHeight="1" ht="18.75">
      <c r="A473" s="10"/>
      <c r="B473" s="10"/>
      <c r="C473" s="10"/>
      <c r="D473" s="10"/>
      <c r="E473" s="2"/>
      <c r="F473" s="10"/>
      <c r="G473" s="10"/>
      <c r="H473" s="24"/>
      <c r="I473" s="2"/>
      <c r="J473" s="67"/>
      <c r="K473" s="2"/>
      <c r="L473" s="24"/>
      <c r="M473" s="2"/>
      <c r="N473" s="2"/>
      <c r="O473" s="2"/>
      <c r="P473" s="2"/>
    </row>
    <row x14ac:dyDescent="0.25" r="474" customHeight="1" ht="18.75">
      <c r="A474" s="10"/>
      <c r="B474" s="10"/>
      <c r="C474" s="10"/>
      <c r="D474" s="10"/>
      <c r="E474" s="2"/>
      <c r="F474" s="10"/>
      <c r="G474" s="10"/>
      <c r="H474" s="24"/>
      <c r="I474" s="2"/>
      <c r="J474" s="67"/>
      <c r="K474" s="2"/>
      <c r="L474" s="24"/>
      <c r="M474" s="2"/>
      <c r="N474" s="2"/>
      <c r="O474" s="2"/>
      <c r="P474" s="2"/>
    </row>
    <row x14ac:dyDescent="0.25" r="475" customHeight="1" ht="18.75">
      <c r="A475" s="10"/>
      <c r="B475" s="10"/>
      <c r="C475" s="10"/>
      <c r="D475" s="10"/>
      <c r="E475" s="2"/>
      <c r="F475" s="10"/>
      <c r="G475" s="10"/>
      <c r="H475" s="24"/>
      <c r="I475" s="2"/>
      <c r="J475" s="67"/>
      <c r="K475" s="2"/>
      <c r="L475" s="24"/>
      <c r="M475" s="2"/>
      <c r="N475" s="2"/>
      <c r="O475" s="2"/>
      <c r="P475" s="2"/>
    </row>
    <row x14ac:dyDescent="0.25" r="476" customHeight="1" ht="18.75">
      <c r="A476" s="10"/>
      <c r="B476" s="10"/>
      <c r="C476" s="10"/>
      <c r="D476" s="10"/>
      <c r="E476" s="2"/>
      <c r="F476" s="10"/>
      <c r="G476" s="10"/>
      <c r="H476" s="24"/>
      <c r="I476" s="2"/>
      <c r="J476" s="67"/>
      <c r="K476" s="2"/>
      <c r="L476" s="24"/>
      <c r="M476" s="2"/>
      <c r="N476" s="2"/>
      <c r="O476" s="2"/>
      <c r="P476" s="2"/>
    </row>
    <row x14ac:dyDescent="0.25" r="477" customHeight="1" ht="18.75">
      <c r="A477" s="10"/>
      <c r="B477" s="10"/>
      <c r="C477" s="10"/>
      <c r="D477" s="10"/>
      <c r="E477" s="2"/>
      <c r="F477" s="10"/>
      <c r="G477" s="10"/>
      <c r="H477" s="24"/>
      <c r="I477" s="2"/>
      <c r="J477" s="67"/>
      <c r="K477" s="2"/>
      <c r="L477" s="24"/>
      <c r="M477" s="2"/>
      <c r="N477" s="2"/>
      <c r="O477" s="2"/>
      <c r="P477" s="2"/>
    </row>
    <row x14ac:dyDescent="0.25" r="478" customHeight="1" ht="18.75">
      <c r="A478" s="10"/>
      <c r="B478" s="10"/>
      <c r="C478" s="10"/>
      <c r="D478" s="10"/>
      <c r="E478" s="2"/>
      <c r="F478" s="10"/>
      <c r="G478" s="10"/>
      <c r="H478" s="24"/>
      <c r="I478" s="2"/>
      <c r="J478" s="67"/>
      <c r="K478" s="2"/>
      <c r="L478" s="24"/>
      <c r="M478" s="2"/>
      <c r="N478" s="2"/>
      <c r="O478" s="2"/>
      <c r="P478" s="2"/>
    </row>
    <row x14ac:dyDescent="0.25" r="479" customHeight="1" ht="18.75">
      <c r="A479" s="10"/>
      <c r="B479" s="10"/>
      <c r="C479" s="10"/>
      <c r="D479" s="10"/>
      <c r="E479" s="2"/>
      <c r="F479" s="10"/>
      <c r="G479" s="10"/>
      <c r="H479" s="24"/>
      <c r="I479" s="2"/>
      <c r="J479" s="67"/>
      <c r="K479" s="2"/>
      <c r="L479" s="24"/>
      <c r="M479" s="2"/>
      <c r="N479" s="2"/>
      <c r="O479" s="2"/>
      <c r="P479" s="2"/>
    </row>
    <row x14ac:dyDescent="0.25" r="480" customHeight="1" ht="18.75">
      <c r="A480" s="10"/>
      <c r="B480" s="10"/>
      <c r="C480" s="10"/>
      <c r="D480" s="10"/>
      <c r="E480" s="2"/>
      <c r="F480" s="10"/>
      <c r="G480" s="10"/>
      <c r="H480" s="24"/>
      <c r="I480" s="2"/>
      <c r="J480" s="67"/>
      <c r="K480" s="2"/>
      <c r="L480" s="24"/>
      <c r="M480" s="2"/>
      <c r="N480" s="2"/>
      <c r="O480" s="2"/>
      <c r="P480" s="2"/>
    </row>
    <row x14ac:dyDescent="0.25" r="481" customHeight="1" ht="18.75">
      <c r="A481" s="10"/>
      <c r="B481" s="10"/>
      <c r="C481" s="10"/>
      <c r="D481" s="10"/>
      <c r="E481" s="2"/>
      <c r="F481" s="10"/>
      <c r="G481" s="10"/>
      <c r="H481" s="24"/>
      <c r="I481" s="2"/>
      <c r="J481" s="67"/>
      <c r="K481" s="2"/>
      <c r="L481" s="24"/>
      <c r="M481" s="2"/>
      <c r="N481" s="2"/>
      <c r="O481" s="2"/>
      <c r="P481" s="2"/>
    </row>
    <row x14ac:dyDescent="0.25" r="482" customHeight="1" ht="18.75">
      <c r="A482" s="10"/>
      <c r="B482" s="10"/>
      <c r="C482" s="10"/>
      <c r="D482" s="10"/>
      <c r="E482" s="2"/>
      <c r="F482" s="10"/>
      <c r="G482" s="10"/>
      <c r="H482" s="24"/>
      <c r="I482" s="2"/>
      <c r="J482" s="67"/>
      <c r="K482" s="2"/>
      <c r="L482" s="24"/>
      <c r="M482" s="2"/>
      <c r="N482" s="2"/>
      <c r="O482" s="2"/>
      <c r="P482" s="2"/>
    </row>
    <row x14ac:dyDescent="0.25" r="483" customHeight="1" ht="18.75">
      <c r="A483" s="10"/>
      <c r="B483" s="10"/>
      <c r="C483" s="10"/>
      <c r="D483" s="10"/>
      <c r="E483" s="2"/>
      <c r="F483" s="10"/>
      <c r="G483" s="10"/>
      <c r="H483" s="24"/>
      <c r="I483" s="2"/>
      <c r="J483" s="67"/>
      <c r="K483" s="2"/>
      <c r="L483" s="24"/>
      <c r="M483" s="2"/>
      <c r="N483" s="2"/>
      <c r="O483" s="2"/>
      <c r="P483" s="2"/>
    </row>
    <row x14ac:dyDescent="0.25" r="484" customHeight="1" ht="18.75">
      <c r="A484" s="10"/>
      <c r="B484" s="10"/>
      <c r="C484" s="10"/>
      <c r="D484" s="10"/>
      <c r="E484" s="2"/>
      <c r="F484" s="10"/>
      <c r="G484" s="10"/>
      <c r="H484" s="24"/>
      <c r="I484" s="2"/>
      <c r="J484" s="67"/>
      <c r="K484" s="2"/>
      <c r="L484" s="24"/>
      <c r="M484" s="2"/>
      <c r="N484" s="2"/>
      <c r="O484" s="2"/>
      <c r="P484" s="2"/>
    </row>
    <row x14ac:dyDescent="0.25" r="485" customHeight="1" ht="18.75">
      <c r="A485" s="10"/>
      <c r="B485" s="10"/>
      <c r="C485" s="10"/>
      <c r="D485" s="10"/>
      <c r="E485" s="2"/>
      <c r="F485" s="10"/>
      <c r="G485" s="10"/>
      <c r="H485" s="24"/>
      <c r="I485" s="2"/>
      <c r="J485" s="67"/>
      <c r="K485" s="2"/>
      <c r="L485" s="24"/>
      <c r="M485" s="2"/>
      <c r="N485" s="2"/>
      <c r="O485" s="2"/>
      <c r="P485" s="2"/>
    </row>
    <row x14ac:dyDescent="0.25" r="486" customHeight="1" ht="18.75">
      <c r="A486" s="10"/>
      <c r="B486" s="10"/>
      <c r="C486" s="10"/>
      <c r="D486" s="10"/>
      <c r="E486" s="2"/>
      <c r="F486" s="10"/>
      <c r="G486" s="10"/>
      <c r="H486" s="24"/>
      <c r="I486" s="2"/>
      <c r="J486" s="67"/>
      <c r="K486" s="2"/>
      <c r="L486" s="24"/>
      <c r="M486" s="2"/>
      <c r="N486" s="2"/>
      <c r="O486" s="2"/>
      <c r="P486" s="2"/>
    </row>
    <row x14ac:dyDescent="0.25" r="487" customHeight="1" ht="18.75">
      <c r="A487" s="10"/>
      <c r="B487" s="10"/>
      <c r="C487" s="10"/>
      <c r="D487" s="10"/>
      <c r="E487" s="2"/>
      <c r="F487" s="10"/>
      <c r="G487" s="10"/>
      <c r="H487" s="24"/>
      <c r="I487" s="2"/>
      <c r="J487" s="67"/>
      <c r="K487" s="2"/>
      <c r="L487" s="24"/>
      <c r="M487" s="2"/>
      <c r="N487" s="2"/>
      <c r="O487" s="2"/>
      <c r="P487" s="2"/>
    </row>
    <row x14ac:dyDescent="0.25" r="488" customHeight="1" ht="18.75">
      <c r="A488" s="10"/>
      <c r="B488" s="10"/>
      <c r="C488" s="10"/>
      <c r="D488" s="10"/>
      <c r="E488" s="2"/>
      <c r="F488" s="10"/>
      <c r="G488" s="10"/>
      <c r="H488" s="24"/>
      <c r="I488" s="2"/>
      <c r="J488" s="67"/>
      <c r="K488" s="2"/>
      <c r="L488" s="24"/>
      <c r="M488" s="2"/>
      <c r="N488" s="2"/>
      <c r="O488" s="2"/>
      <c r="P488" s="2"/>
    </row>
    <row x14ac:dyDescent="0.25" r="489" customHeight="1" ht="18.75">
      <c r="A489" s="10"/>
      <c r="B489" s="10"/>
      <c r="C489" s="10"/>
      <c r="D489" s="10"/>
      <c r="E489" s="2"/>
      <c r="F489" s="10"/>
      <c r="G489" s="10"/>
      <c r="H489" s="24"/>
      <c r="I489" s="2"/>
      <c r="J489" s="67"/>
      <c r="K489" s="2"/>
      <c r="L489" s="24"/>
      <c r="M489" s="2"/>
      <c r="N489" s="2"/>
      <c r="O489" s="2"/>
      <c r="P489" s="2"/>
    </row>
    <row x14ac:dyDescent="0.25" r="490" customHeight="1" ht="18.75">
      <c r="A490" s="10"/>
      <c r="B490" s="10"/>
      <c r="C490" s="10"/>
      <c r="D490" s="10"/>
      <c r="E490" s="2"/>
      <c r="F490" s="10"/>
      <c r="G490" s="10"/>
      <c r="H490" s="24"/>
      <c r="I490" s="2"/>
      <c r="J490" s="67"/>
      <c r="K490" s="2"/>
      <c r="L490" s="24"/>
      <c r="M490" s="2"/>
      <c r="N490" s="2"/>
      <c r="O490" s="2"/>
      <c r="P490" s="2"/>
    </row>
    <row x14ac:dyDescent="0.25" r="491" customHeight="1" ht="18.75">
      <c r="A491" s="10"/>
      <c r="B491" s="10"/>
      <c r="C491" s="10"/>
      <c r="D491" s="10"/>
      <c r="E491" s="2"/>
      <c r="F491" s="10"/>
      <c r="G491" s="10"/>
      <c r="H491" s="24"/>
      <c r="I491" s="2"/>
      <c r="J491" s="67"/>
      <c r="K491" s="2"/>
      <c r="L491" s="24"/>
      <c r="M491" s="2"/>
      <c r="N491" s="2"/>
      <c r="O491" s="2"/>
      <c r="P491" s="2"/>
    </row>
    <row x14ac:dyDescent="0.25" r="492" customHeight="1" ht="18.75">
      <c r="A492" s="10"/>
      <c r="B492" s="10"/>
      <c r="C492" s="10"/>
      <c r="D492" s="10"/>
      <c r="E492" s="2"/>
      <c r="F492" s="10"/>
      <c r="G492" s="10"/>
      <c r="H492" s="24"/>
      <c r="I492" s="2"/>
      <c r="J492" s="67"/>
      <c r="K492" s="2"/>
      <c r="L492" s="24"/>
      <c r="M492" s="2"/>
      <c r="N492" s="2"/>
      <c r="O492" s="2"/>
      <c r="P492" s="2"/>
    </row>
    <row x14ac:dyDescent="0.25" r="493" customHeight="1" ht="18.75">
      <c r="A493" s="10"/>
      <c r="B493" s="10"/>
      <c r="C493" s="10"/>
      <c r="D493" s="10"/>
      <c r="E493" s="2"/>
      <c r="F493" s="10"/>
      <c r="G493" s="10"/>
      <c r="H493" s="24"/>
      <c r="I493" s="2"/>
      <c r="J493" s="67"/>
      <c r="K493" s="2"/>
      <c r="L493" s="24"/>
      <c r="M493" s="2"/>
      <c r="N493" s="2"/>
      <c r="O493" s="2"/>
      <c r="P493" s="2"/>
    </row>
    <row x14ac:dyDescent="0.25" r="494" customHeight="1" ht="18.75">
      <c r="A494" s="10"/>
      <c r="B494" s="10"/>
      <c r="C494" s="10"/>
      <c r="D494" s="10"/>
      <c r="E494" s="2"/>
      <c r="F494" s="10"/>
      <c r="G494" s="10"/>
      <c r="H494" s="24"/>
      <c r="I494" s="2"/>
      <c r="J494" s="67"/>
      <c r="K494" s="2"/>
      <c r="L494" s="24"/>
      <c r="M494" s="2"/>
      <c r="N494" s="2"/>
      <c r="O494" s="2"/>
      <c r="P494" s="2"/>
    </row>
    <row x14ac:dyDescent="0.25" r="495" customHeight="1" ht="18.75">
      <c r="A495" s="10"/>
      <c r="B495" s="10"/>
      <c r="C495" s="10"/>
      <c r="D495" s="10"/>
      <c r="E495" s="2"/>
      <c r="F495" s="10"/>
      <c r="G495" s="10"/>
      <c r="H495" s="24"/>
      <c r="I495" s="2"/>
      <c r="J495" s="67"/>
      <c r="K495" s="2"/>
      <c r="L495" s="24"/>
      <c r="M495" s="2"/>
      <c r="N495" s="2"/>
      <c r="O495" s="2"/>
      <c r="P495" s="2"/>
    </row>
    <row x14ac:dyDescent="0.25" r="496" customHeight="1" ht="18.75">
      <c r="A496" s="10"/>
      <c r="B496" s="10"/>
      <c r="C496" s="10"/>
      <c r="D496" s="10"/>
      <c r="E496" s="2"/>
      <c r="F496" s="10"/>
      <c r="G496" s="10"/>
      <c r="H496" s="24"/>
      <c r="I496" s="2"/>
      <c r="J496" s="67"/>
      <c r="K496" s="2"/>
      <c r="L496" s="24"/>
      <c r="M496" s="2"/>
      <c r="N496" s="2"/>
      <c r="O496" s="2"/>
      <c r="P496" s="2"/>
    </row>
    <row x14ac:dyDescent="0.25" r="497" customHeight="1" ht="18.75">
      <c r="A497" s="10"/>
      <c r="B497" s="10"/>
      <c r="C497" s="10"/>
      <c r="D497" s="10"/>
      <c r="E497" s="2"/>
      <c r="F497" s="10"/>
      <c r="G497" s="10"/>
      <c r="H497" s="24"/>
      <c r="I497" s="2"/>
      <c r="J497" s="67"/>
      <c r="K497" s="2"/>
      <c r="L497" s="24"/>
      <c r="M497" s="2"/>
      <c r="N497" s="2"/>
      <c r="O497" s="2"/>
      <c r="P497" s="2"/>
    </row>
    <row x14ac:dyDescent="0.25" r="498" customHeight="1" ht="18.75">
      <c r="A498" s="10"/>
      <c r="B498" s="10"/>
      <c r="C498" s="10"/>
      <c r="D498" s="10"/>
      <c r="E498" s="2"/>
      <c r="F498" s="10"/>
      <c r="G498" s="10"/>
      <c r="H498" s="24"/>
      <c r="I498" s="2"/>
      <c r="J498" s="67"/>
      <c r="K498" s="2"/>
      <c r="L498" s="24"/>
      <c r="M498" s="2"/>
      <c r="N498" s="2"/>
      <c r="O498" s="2"/>
      <c r="P498" s="2"/>
    </row>
    <row x14ac:dyDescent="0.25" r="499" customHeight="1" ht="18.75">
      <c r="A499" s="10"/>
      <c r="B499" s="10"/>
      <c r="C499" s="10"/>
      <c r="D499" s="10"/>
      <c r="E499" s="2"/>
      <c r="F499" s="10"/>
      <c r="G499" s="10"/>
      <c r="H499" s="24"/>
      <c r="I499" s="2"/>
      <c r="J499" s="67"/>
      <c r="K499" s="2"/>
      <c r="L499" s="24"/>
      <c r="M499" s="2"/>
      <c r="N499" s="2"/>
      <c r="O499" s="2"/>
      <c r="P499" s="2"/>
    </row>
    <row x14ac:dyDescent="0.25" r="500" customHeight="1" ht="18.75">
      <c r="A500" s="10"/>
      <c r="B500" s="10"/>
      <c r="C500" s="10"/>
      <c r="D500" s="10"/>
      <c r="E500" s="2"/>
      <c r="F500" s="10"/>
      <c r="G500" s="10"/>
      <c r="H500" s="24"/>
      <c r="I500" s="2"/>
      <c r="J500" s="67"/>
      <c r="K500" s="2"/>
      <c r="L500" s="24"/>
      <c r="M500" s="2"/>
      <c r="N500" s="2"/>
      <c r="O500" s="2"/>
      <c r="P500" s="2"/>
    </row>
    <row x14ac:dyDescent="0.25" r="501" customHeight="1" ht="18.75">
      <c r="A501" s="10"/>
      <c r="B501" s="10"/>
      <c r="C501" s="10"/>
      <c r="D501" s="10"/>
      <c r="E501" s="2"/>
      <c r="F501" s="10"/>
      <c r="G501" s="10"/>
      <c r="H501" s="24"/>
      <c r="I501" s="2"/>
      <c r="J501" s="67"/>
      <c r="K501" s="2"/>
      <c r="L501" s="24"/>
      <c r="M501" s="2"/>
      <c r="N501" s="2"/>
      <c r="O501" s="2"/>
      <c r="P501" s="2"/>
    </row>
    <row x14ac:dyDescent="0.25" r="502" customHeight="1" ht="18.75">
      <c r="A502" s="10"/>
      <c r="B502" s="10"/>
      <c r="C502" s="10"/>
      <c r="D502" s="10"/>
      <c r="E502" s="2"/>
      <c r="F502" s="10"/>
      <c r="G502" s="10"/>
      <c r="H502" s="24"/>
      <c r="I502" s="2"/>
      <c r="J502" s="67"/>
      <c r="K502" s="2"/>
      <c r="L502" s="24"/>
      <c r="M502" s="2"/>
      <c r="N502" s="2"/>
      <c r="O502" s="2"/>
      <c r="P502" s="2"/>
    </row>
    <row x14ac:dyDescent="0.25" r="503" customHeight="1" ht="18.75">
      <c r="A503" s="10"/>
      <c r="B503" s="10"/>
      <c r="C503" s="10"/>
      <c r="D503" s="10"/>
      <c r="E503" s="2"/>
      <c r="F503" s="10"/>
      <c r="G503" s="10"/>
      <c r="H503" s="24"/>
      <c r="I503" s="2"/>
      <c r="J503" s="67"/>
      <c r="K503" s="2"/>
      <c r="L503" s="24"/>
      <c r="M503" s="2"/>
      <c r="N503" s="2"/>
      <c r="O503" s="2"/>
      <c r="P503" s="2"/>
    </row>
    <row x14ac:dyDescent="0.25" r="504" customHeight="1" ht="18.75">
      <c r="A504" s="10"/>
      <c r="B504" s="10"/>
      <c r="C504" s="10"/>
      <c r="D504" s="10"/>
      <c r="E504" s="2"/>
      <c r="F504" s="10"/>
      <c r="G504" s="10"/>
      <c r="H504" s="24"/>
      <c r="I504" s="2"/>
      <c r="J504" s="67"/>
      <c r="K504" s="2"/>
      <c r="L504" s="24"/>
      <c r="M504" s="2"/>
      <c r="N504" s="2"/>
      <c r="O504" s="2"/>
      <c r="P504" s="2"/>
    </row>
    <row x14ac:dyDescent="0.25" r="505" customHeight="1" ht="18.75">
      <c r="A505" s="10"/>
      <c r="B505" s="10"/>
      <c r="C505" s="10"/>
      <c r="D505" s="10"/>
      <c r="E505" s="2"/>
      <c r="F505" s="10"/>
      <c r="G505" s="10"/>
      <c r="H505" s="24"/>
      <c r="I505" s="2"/>
      <c r="J505" s="67"/>
      <c r="K505" s="2"/>
      <c r="L505" s="24"/>
      <c r="M505" s="2"/>
      <c r="N505" s="2"/>
      <c r="O505" s="2"/>
      <c r="P505" s="2"/>
    </row>
    <row x14ac:dyDescent="0.25" r="506" customHeight="1" ht="18.75">
      <c r="A506" s="10"/>
      <c r="B506" s="10"/>
      <c r="C506" s="10"/>
      <c r="D506" s="10"/>
      <c r="E506" s="2"/>
      <c r="F506" s="10"/>
      <c r="G506" s="10"/>
      <c r="H506" s="24"/>
      <c r="I506" s="2"/>
      <c r="J506" s="67"/>
      <c r="K506" s="2"/>
      <c r="L506" s="24"/>
      <c r="M506" s="2"/>
      <c r="N506" s="2"/>
      <c r="O506" s="2"/>
      <c r="P506" s="2"/>
    </row>
    <row x14ac:dyDescent="0.25" r="507" customHeight="1" ht="18.75">
      <c r="A507" s="10"/>
      <c r="B507" s="10"/>
      <c r="C507" s="10"/>
      <c r="D507" s="10"/>
      <c r="E507" s="2"/>
      <c r="F507" s="10"/>
      <c r="G507" s="10"/>
      <c r="H507" s="24"/>
      <c r="I507" s="2"/>
      <c r="J507" s="67"/>
      <c r="K507" s="2"/>
      <c r="L507" s="24"/>
      <c r="M507" s="2"/>
      <c r="N507" s="2"/>
      <c r="O507" s="2"/>
      <c r="P507" s="2"/>
    </row>
    <row x14ac:dyDescent="0.25" r="508" customHeight="1" ht="18.75">
      <c r="A508" s="10"/>
      <c r="B508" s="10"/>
      <c r="C508" s="10"/>
      <c r="D508" s="10"/>
      <c r="E508" s="2"/>
      <c r="F508" s="10"/>
      <c r="G508" s="10"/>
      <c r="H508" s="24"/>
      <c r="I508" s="2"/>
      <c r="J508" s="67"/>
      <c r="K508" s="2"/>
      <c r="L508" s="24"/>
      <c r="M508" s="2"/>
      <c r="N508" s="2"/>
      <c r="O508" s="2"/>
      <c r="P508" s="2"/>
    </row>
    <row x14ac:dyDescent="0.25" r="509" customHeight="1" ht="18.75">
      <c r="A509" s="10"/>
      <c r="B509" s="10"/>
      <c r="C509" s="10"/>
      <c r="D509" s="10"/>
      <c r="E509" s="2"/>
      <c r="F509" s="10"/>
      <c r="G509" s="10"/>
      <c r="H509" s="24"/>
      <c r="I509" s="2"/>
      <c r="J509" s="67"/>
      <c r="K509" s="2"/>
      <c r="L509" s="24"/>
      <c r="M509" s="2"/>
      <c r="N509" s="2"/>
      <c r="O509" s="2"/>
      <c r="P509" s="2"/>
    </row>
    <row x14ac:dyDescent="0.25" r="510" customHeight="1" ht="18.75">
      <c r="A510" s="10"/>
      <c r="B510" s="10"/>
      <c r="C510" s="10"/>
      <c r="D510" s="10"/>
      <c r="E510" s="2"/>
      <c r="F510" s="10"/>
      <c r="G510" s="10"/>
      <c r="H510" s="24"/>
      <c r="I510" s="2"/>
      <c r="J510" s="67"/>
      <c r="K510" s="2"/>
      <c r="L510" s="24"/>
      <c r="M510" s="2"/>
      <c r="N510" s="2"/>
      <c r="O510" s="2"/>
      <c r="P510" s="2"/>
    </row>
    <row x14ac:dyDescent="0.25" r="511" customHeight="1" ht="18.75">
      <c r="A511" s="10"/>
      <c r="B511" s="10"/>
      <c r="C511" s="10"/>
      <c r="D511" s="10"/>
      <c r="E511" s="2"/>
      <c r="F511" s="10"/>
      <c r="G511" s="10"/>
      <c r="H511" s="24"/>
      <c r="I511" s="2"/>
      <c r="J511" s="67"/>
      <c r="K511" s="2"/>
      <c r="L511" s="24"/>
      <c r="M511" s="2"/>
      <c r="N511" s="2"/>
      <c r="O511" s="2"/>
      <c r="P511" s="2"/>
    </row>
    <row x14ac:dyDescent="0.25" r="512" customHeight="1" ht="18.75">
      <c r="A512" s="10"/>
      <c r="B512" s="10"/>
      <c r="C512" s="10"/>
      <c r="D512" s="10"/>
      <c r="E512" s="2"/>
      <c r="F512" s="10"/>
      <c r="G512" s="10"/>
      <c r="H512" s="24"/>
      <c r="I512" s="2"/>
      <c r="J512" s="67"/>
      <c r="K512" s="2"/>
      <c r="L512" s="24"/>
      <c r="M512" s="2"/>
      <c r="N512" s="2"/>
      <c r="O512" s="2"/>
      <c r="P512" s="2"/>
    </row>
    <row x14ac:dyDescent="0.25" r="513" customHeight="1" ht="18.75">
      <c r="A513" s="10"/>
      <c r="B513" s="10"/>
      <c r="C513" s="10"/>
      <c r="D513" s="10"/>
      <c r="E513" s="2"/>
      <c r="F513" s="10"/>
      <c r="G513" s="10"/>
      <c r="H513" s="24"/>
      <c r="I513" s="2"/>
      <c r="J513" s="67"/>
      <c r="K513" s="2"/>
      <c r="L513" s="24"/>
      <c r="M513" s="2"/>
      <c r="N513" s="2"/>
      <c r="O513" s="2"/>
      <c r="P513" s="2"/>
    </row>
    <row x14ac:dyDescent="0.25" r="514" customHeight="1" ht="18.75">
      <c r="A514" s="10"/>
      <c r="B514" s="10"/>
      <c r="C514" s="10"/>
      <c r="D514" s="10"/>
      <c r="E514" s="2"/>
      <c r="F514" s="10"/>
      <c r="G514" s="10"/>
      <c r="H514" s="24"/>
      <c r="I514" s="2"/>
      <c r="J514" s="67"/>
      <c r="K514" s="2"/>
      <c r="L514" s="24"/>
      <c r="M514" s="2"/>
      <c r="N514" s="2"/>
      <c r="O514" s="2"/>
      <c r="P514" s="2"/>
    </row>
    <row x14ac:dyDescent="0.25" r="515" customHeight="1" ht="18.75">
      <c r="A515" s="10"/>
      <c r="B515" s="10"/>
      <c r="C515" s="10"/>
      <c r="D515" s="10"/>
      <c r="E515" s="2"/>
      <c r="F515" s="10"/>
      <c r="G515" s="10"/>
      <c r="H515" s="24"/>
      <c r="I515" s="2"/>
      <c r="J515" s="67"/>
      <c r="K515" s="2"/>
      <c r="L515" s="24"/>
      <c r="M515" s="2"/>
      <c r="N515" s="2"/>
      <c r="O515" s="2"/>
      <c r="P515" s="2"/>
    </row>
    <row x14ac:dyDescent="0.25" r="516" customHeight="1" ht="18.75">
      <c r="A516" s="10"/>
      <c r="B516" s="10"/>
      <c r="C516" s="10"/>
      <c r="D516" s="10"/>
      <c r="E516" s="2"/>
      <c r="F516" s="10"/>
      <c r="G516" s="10"/>
      <c r="H516" s="24"/>
      <c r="I516" s="2"/>
      <c r="J516" s="67"/>
      <c r="K516" s="2"/>
      <c r="L516" s="24"/>
      <c r="M516" s="2"/>
      <c r="N516" s="2"/>
      <c r="O516" s="2"/>
      <c r="P516" s="2"/>
    </row>
    <row x14ac:dyDescent="0.25" r="517" customHeight="1" ht="18.75">
      <c r="A517" s="10"/>
      <c r="B517" s="10"/>
      <c r="C517" s="10"/>
      <c r="D517" s="10"/>
      <c r="E517" s="2"/>
      <c r="F517" s="10"/>
      <c r="G517" s="10"/>
      <c r="H517" s="24"/>
      <c r="I517" s="2"/>
      <c r="J517" s="67"/>
      <c r="K517" s="2"/>
      <c r="L517" s="24"/>
      <c r="M517" s="2"/>
      <c r="N517" s="2"/>
      <c r="O517" s="2"/>
      <c r="P517" s="2"/>
    </row>
    <row x14ac:dyDescent="0.25" r="518" customHeight="1" ht="18.75">
      <c r="A518" s="10"/>
      <c r="B518" s="10"/>
      <c r="C518" s="10"/>
      <c r="D518" s="10"/>
      <c r="E518" s="2"/>
      <c r="F518" s="10"/>
      <c r="G518" s="10"/>
      <c r="H518" s="24"/>
      <c r="I518" s="2"/>
      <c r="J518" s="67"/>
      <c r="K518" s="2"/>
      <c r="L518" s="24"/>
      <c r="M518" s="2"/>
      <c r="N518" s="2"/>
      <c r="O518" s="2"/>
      <c r="P518" s="2"/>
    </row>
    <row x14ac:dyDescent="0.25" r="519" customHeight="1" ht="18.75">
      <c r="A519" s="10"/>
      <c r="B519" s="10"/>
      <c r="C519" s="10"/>
      <c r="D519" s="10"/>
      <c r="E519" s="2"/>
      <c r="F519" s="10"/>
      <c r="G519" s="10"/>
      <c r="H519" s="24"/>
      <c r="I519" s="2"/>
      <c r="J519" s="67"/>
      <c r="K519" s="2"/>
      <c r="L519" s="24"/>
      <c r="M519" s="2"/>
      <c r="N519" s="2"/>
      <c r="O519" s="2"/>
      <c r="P519" s="2"/>
    </row>
    <row x14ac:dyDescent="0.25" r="520" customHeight="1" ht="18.75">
      <c r="A520" s="10"/>
      <c r="B520" s="10"/>
      <c r="C520" s="10"/>
      <c r="D520" s="10"/>
      <c r="E520" s="2"/>
      <c r="F520" s="10"/>
      <c r="G520" s="10"/>
      <c r="H520" s="24"/>
      <c r="I520" s="2"/>
      <c r="J520" s="67"/>
      <c r="K520" s="2"/>
      <c r="L520" s="24"/>
      <c r="M520" s="2"/>
      <c r="N520" s="2"/>
      <c r="O520" s="2"/>
      <c r="P520" s="2"/>
    </row>
    <row x14ac:dyDescent="0.25" r="521" customHeight="1" ht="18.75">
      <c r="A521" s="10"/>
      <c r="B521" s="10"/>
      <c r="C521" s="10"/>
      <c r="D521" s="10"/>
      <c r="E521" s="2"/>
      <c r="F521" s="10"/>
      <c r="G521" s="10"/>
      <c r="H521" s="24"/>
      <c r="I521" s="2"/>
      <c r="J521" s="67"/>
      <c r="K521" s="2"/>
      <c r="L521" s="24"/>
      <c r="M521" s="2"/>
      <c r="N521" s="2"/>
      <c r="O521" s="2"/>
      <c r="P521" s="2"/>
    </row>
    <row x14ac:dyDescent="0.25" r="522" customHeight="1" ht="18.75">
      <c r="A522" s="10"/>
      <c r="B522" s="10"/>
      <c r="C522" s="10"/>
      <c r="D522" s="10"/>
      <c r="E522" s="2"/>
      <c r="F522" s="10"/>
      <c r="G522" s="10"/>
      <c r="H522" s="24"/>
      <c r="I522" s="2"/>
      <c r="J522" s="67"/>
      <c r="K522" s="2"/>
      <c r="L522" s="24"/>
      <c r="M522" s="2"/>
      <c r="N522" s="2"/>
      <c r="O522" s="2"/>
      <c r="P522" s="2"/>
    </row>
    <row x14ac:dyDescent="0.25" r="523" customHeight="1" ht="18.75">
      <c r="A523" s="10"/>
      <c r="B523" s="10"/>
      <c r="C523" s="10"/>
      <c r="D523" s="10"/>
      <c r="E523" s="2"/>
      <c r="F523" s="10"/>
      <c r="G523" s="10"/>
      <c r="H523" s="24"/>
      <c r="I523" s="2"/>
      <c r="J523" s="67"/>
      <c r="K523" s="2"/>
      <c r="L523" s="24"/>
      <c r="M523" s="2"/>
      <c r="N523" s="2"/>
      <c r="O523" s="2"/>
      <c r="P523" s="2"/>
    </row>
    <row x14ac:dyDescent="0.25" r="524" customHeight="1" ht="18.75">
      <c r="A524" s="10"/>
      <c r="B524" s="10"/>
      <c r="C524" s="10"/>
      <c r="D524" s="10"/>
      <c r="E524" s="2"/>
      <c r="F524" s="10"/>
      <c r="G524" s="10"/>
      <c r="H524" s="24"/>
      <c r="I524" s="2"/>
      <c r="J524" s="67"/>
      <c r="K524" s="2"/>
      <c r="L524" s="24"/>
      <c r="M524" s="2"/>
      <c r="N524" s="2"/>
      <c r="O524" s="2"/>
      <c r="P524" s="2"/>
    </row>
    <row x14ac:dyDescent="0.25" r="525" customHeight="1" ht="18.75">
      <c r="A525" s="10"/>
      <c r="B525" s="10"/>
      <c r="C525" s="10"/>
      <c r="D525" s="10"/>
      <c r="E525" s="2"/>
      <c r="F525" s="10"/>
      <c r="G525" s="10"/>
      <c r="H525" s="24"/>
      <c r="I525" s="2"/>
      <c r="J525" s="67"/>
      <c r="K525" s="2"/>
      <c r="L525" s="24"/>
      <c r="M525" s="2"/>
      <c r="N525" s="2"/>
      <c r="O525" s="2"/>
      <c r="P525" s="2"/>
    </row>
    <row x14ac:dyDescent="0.25" r="526" customHeight="1" ht="18.75">
      <c r="A526" s="10"/>
      <c r="B526" s="10"/>
      <c r="C526" s="10"/>
      <c r="D526" s="10"/>
      <c r="E526" s="2"/>
      <c r="F526" s="10"/>
      <c r="G526" s="10"/>
      <c r="H526" s="24"/>
      <c r="I526" s="2"/>
      <c r="J526" s="67"/>
      <c r="K526" s="2"/>
      <c r="L526" s="24"/>
      <c r="M526" s="2"/>
      <c r="N526" s="2"/>
      <c r="O526" s="2"/>
      <c r="P526" s="2"/>
    </row>
    <row x14ac:dyDescent="0.25" r="527" customHeight="1" ht="18.75">
      <c r="A527" s="10"/>
      <c r="B527" s="10"/>
      <c r="C527" s="10"/>
      <c r="D527" s="10"/>
      <c r="E527" s="2"/>
      <c r="F527" s="10"/>
      <c r="G527" s="10"/>
      <c r="H527" s="24"/>
      <c r="I527" s="2"/>
      <c r="J527" s="67"/>
      <c r="K527" s="2"/>
      <c r="L527" s="24"/>
      <c r="M527" s="2"/>
      <c r="N527" s="2"/>
      <c r="O527" s="2"/>
      <c r="P527" s="2"/>
    </row>
    <row x14ac:dyDescent="0.25" r="528" customHeight="1" ht="18.75">
      <c r="A528" s="10"/>
      <c r="B528" s="10"/>
      <c r="C528" s="10"/>
      <c r="D528" s="10"/>
      <c r="E528" s="2"/>
      <c r="F528" s="10"/>
      <c r="G528" s="10"/>
      <c r="H528" s="24"/>
      <c r="I528" s="2"/>
      <c r="J528" s="67"/>
      <c r="K528" s="2"/>
      <c r="L528" s="24"/>
      <c r="M528" s="2"/>
      <c r="N528" s="2"/>
      <c r="O528" s="2"/>
      <c r="P528" s="2"/>
    </row>
    <row x14ac:dyDescent="0.25" r="529" customHeight="1" ht="18.75">
      <c r="A529" s="10"/>
      <c r="B529" s="10"/>
      <c r="C529" s="10"/>
      <c r="D529" s="10"/>
      <c r="E529" s="2"/>
      <c r="F529" s="10"/>
      <c r="G529" s="10"/>
      <c r="H529" s="24"/>
      <c r="I529" s="2"/>
      <c r="J529" s="67"/>
      <c r="K529" s="2"/>
      <c r="L529" s="24"/>
      <c r="M529" s="2"/>
      <c r="N529" s="2"/>
      <c r="O529" s="2"/>
      <c r="P529" s="2"/>
    </row>
    <row x14ac:dyDescent="0.25" r="530" customHeight="1" ht="18.75">
      <c r="A530" s="10"/>
      <c r="B530" s="10"/>
      <c r="C530" s="10"/>
      <c r="D530" s="10"/>
      <c r="E530" s="2"/>
      <c r="F530" s="10"/>
      <c r="G530" s="10"/>
      <c r="H530" s="24"/>
      <c r="I530" s="2"/>
      <c r="J530" s="67"/>
      <c r="K530" s="2"/>
      <c r="L530" s="24"/>
      <c r="M530" s="2"/>
      <c r="N530" s="2"/>
      <c r="O530" s="2"/>
      <c r="P530" s="2"/>
    </row>
    <row x14ac:dyDescent="0.25" r="531" customHeight="1" ht="18.75">
      <c r="A531" s="10"/>
      <c r="B531" s="10"/>
      <c r="C531" s="10"/>
      <c r="D531" s="10"/>
      <c r="E531" s="2"/>
      <c r="F531" s="10"/>
      <c r="G531" s="10"/>
      <c r="H531" s="24"/>
      <c r="I531" s="2"/>
      <c r="J531" s="67"/>
      <c r="K531" s="2"/>
      <c r="L531" s="24"/>
      <c r="M531" s="2"/>
      <c r="N531" s="2"/>
      <c r="O531" s="2"/>
      <c r="P531" s="2"/>
    </row>
    <row x14ac:dyDescent="0.25" r="532" customHeight="1" ht="18.75">
      <c r="A532" s="10"/>
      <c r="B532" s="10"/>
      <c r="C532" s="10"/>
      <c r="D532" s="10"/>
      <c r="E532" s="2"/>
      <c r="F532" s="10"/>
      <c r="G532" s="10"/>
      <c r="H532" s="24"/>
      <c r="I532" s="2"/>
      <c r="J532" s="67"/>
      <c r="K532" s="2"/>
      <c r="L532" s="24"/>
      <c r="M532" s="2"/>
      <c r="N532" s="2"/>
      <c r="O532" s="2"/>
      <c r="P532" s="2"/>
    </row>
    <row x14ac:dyDescent="0.25" r="533" customHeight="1" ht="18.75">
      <c r="A533" s="10"/>
      <c r="B533" s="10"/>
      <c r="C533" s="10"/>
      <c r="D533" s="10"/>
      <c r="E533" s="2"/>
      <c r="F533" s="10"/>
      <c r="G533" s="10"/>
      <c r="H533" s="24"/>
      <c r="I533" s="2"/>
      <c r="J533" s="67"/>
      <c r="K533" s="2"/>
      <c r="L533" s="24"/>
      <c r="M533" s="2"/>
      <c r="N533" s="2"/>
      <c r="O533" s="2"/>
      <c r="P533" s="2"/>
    </row>
    <row x14ac:dyDescent="0.25" r="534" customHeight="1" ht="18.75">
      <c r="A534" s="10"/>
      <c r="B534" s="10"/>
      <c r="C534" s="10"/>
      <c r="D534" s="10"/>
      <c r="E534" s="2"/>
      <c r="F534" s="10"/>
      <c r="G534" s="10"/>
      <c r="H534" s="24"/>
      <c r="I534" s="2"/>
      <c r="J534" s="67"/>
      <c r="K534" s="2"/>
      <c r="L534" s="24"/>
      <c r="M534" s="2"/>
      <c r="N534" s="2"/>
      <c r="O534" s="2"/>
      <c r="P534" s="2"/>
    </row>
    <row x14ac:dyDescent="0.25" r="535" customHeight="1" ht="18.75">
      <c r="A535" s="10"/>
      <c r="B535" s="10"/>
      <c r="C535" s="10"/>
      <c r="D535" s="10"/>
      <c r="E535" s="2"/>
      <c r="F535" s="10"/>
      <c r="G535" s="10"/>
      <c r="H535" s="24"/>
      <c r="I535" s="2"/>
      <c r="J535" s="67"/>
      <c r="K535" s="2"/>
      <c r="L535" s="24"/>
      <c r="M535" s="2"/>
      <c r="N535" s="2"/>
      <c r="O535" s="2"/>
      <c r="P535" s="2"/>
    </row>
    <row x14ac:dyDescent="0.25" r="536" customHeight="1" ht="18.75">
      <c r="A536" s="10"/>
      <c r="B536" s="10"/>
      <c r="C536" s="10"/>
      <c r="D536" s="10"/>
      <c r="E536" s="2"/>
      <c r="F536" s="10"/>
      <c r="G536" s="10"/>
      <c r="H536" s="24"/>
      <c r="I536" s="2"/>
      <c r="J536" s="67"/>
      <c r="K536" s="2"/>
      <c r="L536" s="24"/>
      <c r="M536" s="2"/>
      <c r="N536" s="2"/>
      <c r="O536" s="2"/>
      <c r="P536" s="2"/>
    </row>
    <row x14ac:dyDescent="0.25" r="537" customHeight="1" ht="18.75">
      <c r="A537" s="10"/>
      <c r="B537" s="10"/>
      <c r="C537" s="10"/>
      <c r="D537" s="10"/>
      <c r="E537" s="2"/>
      <c r="F537" s="10"/>
      <c r="G537" s="10"/>
      <c r="H537" s="24"/>
      <c r="I537" s="2"/>
      <c r="J537" s="67"/>
      <c r="K537" s="2"/>
      <c r="L537" s="24"/>
      <c r="M537" s="2"/>
      <c r="N537" s="2"/>
      <c r="O537" s="2"/>
      <c r="P537" s="2"/>
    </row>
    <row x14ac:dyDescent="0.25" r="538" customHeight="1" ht="18.75">
      <c r="A538" s="10"/>
      <c r="B538" s="10"/>
      <c r="C538" s="10"/>
      <c r="D538" s="10"/>
      <c r="E538" s="2"/>
      <c r="F538" s="10"/>
      <c r="G538" s="10"/>
      <c r="H538" s="24"/>
      <c r="I538" s="2"/>
      <c r="J538" s="67"/>
      <c r="K538" s="2"/>
      <c r="L538" s="24"/>
      <c r="M538" s="2"/>
      <c r="N538" s="2"/>
      <c r="O538" s="2"/>
      <c r="P538" s="2"/>
    </row>
    <row x14ac:dyDescent="0.25" r="539" customHeight="1" ht="18.75">
      <c r="A539" s="10"/>
      <c r="B539" s="10"/>
      <c r="C539" s="10"/>
      <c r="D539" s="10"/>
      <c r="E539" s="2"/>
      <c r="F539" s="10"/>
      <c r="G539" s="10"/>
      <c r="H539" s="24"/>
      <c r="I539" s="2"/>
      <c r="J539" s="67"/>
      <c r="K539" s="2"/>
      <c r="L539" s="24"/>
      <c r="M539" s="2"/>
      <c r="N539" s="2"/>
      <c r="O539" s="2"/>
      <c r="P539" s="2"/>
    </row>
    <row x14ac:dyDescent="0.25" r="540" customHeight="1" ht="18.75">
      <c r="A540" s="10"/>
      <c r="B540" s="10"/>
      <c r="C540" s="10"/>
      <c r="D540" s="10"/>
      <c r="E540" s="2"/>
      <c r="F540" s="10"/>
      <c r="G540" s="10"/>
      <c r="H540" s="24"/>
      <c r="I540" s="2"/>
      <c r="J540" s="67"/>
      <c r="K540" s="2"/>
      <c r="L540" s="24"/>
      <c r="M540" s="2"/>
      <c r="N540" s="2"/>
      <c r="O540" s="2"/>
      <c r="P540" s="2"/>
    </row>
    <row x14ac:dyDescent="0.25" r="541" customHeight="1" ht="18.75">
      <c r="A541" s="10"/>
      <c r="B541" s="10"/>
      <c r="C541" s="10"/>
      <c r="D541" s="10"/>
      <c r="E541" s="2"/>
      <c r="F541" s="10"/>
      <c r="G541" s="10"/>
      <c r="H541" s="24"/>
      <c r="I541" s="2"/>
      <c r="J541" s="67"/>
      <c r="K541" s="2"/>
      <c r="L541" s="24"/>
      <c r="M541" s="2"/>
      <c r="N541" s="2"/>
      <c r="O541" s="2"/>
      <c r="P541" s="2"/>
    </row>
    <row x14ac:dyDescent="0.25" r="542" customHeight="1" ht="18.75">
      <c r="A542" s="10"/>
      <c r="B542" s="10"/>
      <c r="C542" s="10"/>
      <c r="D542" s="10"/>
      <c r="E542" s="2"/>
      <c r="F542" s="10"/>
      <c r="G542" s="10"/>
      <c r="H542" s="24"/>
      <c r="I542" s="2"/>
      <c r="J542" s="67"/>
      <c r="K542" s="2"/>
      <c r="L542" s="24"/>
      <c r="M542" s="2"/>
      <c r="N542" s="2"/>
      <c r="O542" s="2"/>
      <c r="P542" s="2"/>
    </row>
    <row x14ac:dyDescent="0.25" r="543" customHeight="1" ht="18.75">
      <c r="A543" s="10"/>
      <c r="B543" s="10"/>
      <c r="C543" s="10"/>
      <c r="D543" s="10"/>
      <c r="E543" s="2"/>
      <c r="F543" s="10"/>
      <c r="G543" s="10"/>
      <c r="H543" s="24"/>
      <c r="I543" s="2"/>
      <c r="J543" s="67"/>
      <c r="K543" s="2"/>
      <c r="L543" s="24"/>
      <c r="M543" s="2"/>
      <c r="N543" s="2"/>
      <c r="O543" s="2"/>
      <c r="P543" s="2"/>
    </row>
    <row x14ac:dyDescent="0.25" r="544" customHeight="1" ht="18.75">
      <c r="A544" s="10"/>
      <c r="B544" s="10"/>
      <c r="C544" s="10"/>
      <c r="D544" s="10"/>
      <c r="E544" s="2"/>
      <c r="F544" s="10"/>
      <c r="G544" s="10"/>
      <c r="H544" s="24"/>
      <c r="I544" s="2"/>
      <c r="J544" s="67"/>
      <c r="K544" s="2"/>
      <c r="L544" s="24"/>
      <c r="M544" s="2"/>
      <c r="N544" s="2"/>
      <c r="O544" s="2"/>
      <c r="P544" s="2"/>
    </row>
    <row x14ac:dyDescent="0.25" r="545" customHeight="1" ht="18.75">
      <c r="A545" s="10"/>
      <c r="B545" s="10"/>
      <c r="C545" s="10"/>
      <c r="D545" s="10"/>
      <c r="E545" s="2"/>
      <c r="F545" s="10"/>
      <c r="G545" s="10"/>
      <c r="H545" s="24"/>
      <c r="I545" s="2"/>
      <c r="J545" s="67"/>
      <c r="K545" s="2"/>
      <c r="L545" s="24"/>
      <c r="M545" s="2"/>
      <c r="N545" s="2"/>
      <c r="O545" s="2"/>
      <c r="P545" s="2"/>
    </row>
    <row x14ac:dyDescent="0.25" r="546" customHeight="1" ht="18.75">
      <c r="A546" s="10"/>
      <c r="B546" s="10"/>
      <c r="C546" s="10"/>
      <c r="D546" s="10"/>
      <c r="E546" s="2"/>
      <c r="F546" s="10"/>
      <c r="G546" s="10"/>
      <c r="H546" s="24"/>
      <c r="I546" s="2"/>
      <c r="J546" s="67"/>
      <c r="K546" s="2"/>
      <c r="L546" s="24"/>
      <c r="M546" s="2"/>
      <c r="N546" s="2"/>
      <c r="O546" s="2"/>
      <c r="P546" s="2"/>
    </row>
    <row x14ac:dyDescent="0.25" r="547" customHeight="1" ht="18.75">
      <c r="A547" s="10"/>
      <c r="B547" s="10"/>
      <c r="C547" s="10"/>
      <c r="D547" s="10"/>
      <c r="E547" s="2"/>
      <c r="F547" s="10"/>
      <c r="G547" s="10"/>
      <c r="H547" s="24"/>
      <c r="I547" s="2"/>
      <c r="J547" s="67"/>
      <c r="K547" s="2"/>
      <c r="L547" s="24"/>
      <c r="M547" s="2"/>
      <c r="N547" s="2"/>
      <c r="O547" s="2"/>
      <c r="P547" s="2"/>
    </row>
    <row x14ac:dyDescent="0.25" r="548" customHeight="1" ht="18.75">
      <c r="A548" s="10"/>
      <c r="B548" s="10"/>
      <c r="C548" s="10"/>
      <c r="D548" s="10"/>
      <c r="E548" s="2"/>
      <c r="F548" s="10"/>
      <c r="G548" s="10"/>
      <c r="H548" s="24"/>
      <c r="I548" s="2"/>
      <c r="J548" s="67"/>
      <c r="K548" s="2"/>
      <c r="L548" s="24"/>
      <c r="M548" s="2"/>
      <c r="N548" s="2"/>
      <c r="O548" s="2"/>
      <c r="P548" s="2"/>
    </row>
    <row x14ac:dyDescent="0.25" r="549" customHeight="1" ht="18.75">
      <c r="A549" s="10"/>
      <c r="B549" s="10"/>
      <c r="C549" s="10"/>
      <c r="D549" s="10"/>
      <c r="E549" s="2"/>
      <c r="F549" s="10"/>
      <c r="G549" s="10"/>
      <c r="H549" s="24"/>
      <c r="I549" s="2"/>
      <c r="J549" s="67"/>
      <c r="K549" s="2"/>
      <c r="L549" s="24"/>
      <c r="M549" s="2"/>
      <c r="N549" s="2"/>
      <c r="O549" s="2"/>
      <c r="P549" s="2"/>
    </row>
    <row x14ac:dyDescent="0.25" r="550" customHeight="1" ht="18.75">
      <c r="A550" s="10"/>
      <c r="B550" s="10"/>
      <c r="C550" s="10"/>
      <c r="D550" s="10"/>
      <c r="E550" s="2"/>
      <c r="F550" s="10"/>
      <c r="G550" s="10"/>
      <c r="H550" s="24"/>
      <c r="I550" s="2"/>
      <c r="J550" s="67"/>
      <c r="K550" s="2"/>
      <c r="L550" s="24"/>
      <c r="M550" s="2"/>
      <c r="N550" s="2"/>
      <c r="O550" s="2"/>
      <c r="P550" s="2"/>
    </row>
    <row x14ac:dyDescent="0.25" r="551" customHeight="1" ht="18.75">
      <c r="A551" s="10"/>
      <c r="B551" s="10"/>
      <c r="C551" s="10"/>
      <c r="D551" s="10"/>
      <c r="E551" s="2"/>
      <c r="F551" s="10"/>
      <c r="G551" s="10"/>
      <c r="H551" s="24"/>
      <c r="I551" s="2"/>
      <c r="J551" s="67"/>
      <c r="K551" s="2"/>
      <c r="L551" s="24"/>
      <c r="M551" s="2"/>
      <c r="N551" s="2"/>
      <c r="O551" s="2"/>
      <c r="P551" s="2"/>
    </row>
    <row x14ac:dyDescent="0.25" r="552" customHeight="1" ht="18.75">
      <c r="A552" s="10"/>
      <c r="B552" s="10"/>
      <c r="C552" s="10"/>
      <c r="D552" s="10"/>
      <c r="E552" s="2"/>
      <c r="F552" s="10"/>
      <c r="G552" s="10"/>
      <c r="H552" s="24"/>
      <c r="I552" s="2"/>
      <c r="J552" s="67"/>
      <c r="K552" s="2"/>
      <c r="L552" s="24"/>
      <c r="M552" s="2"/>
      <c r="N552" s="2"/>
      <c r="O552" s="2"/>
      <c r="P552" s="2"/>
    </row>
    <row x14ac:dyDescent="0.25" r="553" customHeight="1" ht="18.75">
      <c r="A553" s="10"/>
      <c r="B553" s="10"/>
      <c r="C553" s="10"/>
      <c r="D553" s="10"/>
      <c r="E553" s="2"/>
      <c r="F553" s="10"/>
      <c r="G553" s="10"/>
      <c r="H553" s="24"/>
      <c r="I553" s="2"/>
      <c r="J553" s="67"/>
      <c r="K553" s="2"/>
      <c r="L553" s="24"/>
      <c r="M553" s="2"/>
      <c r="N553" s="2"/>
      <c r="O553" s="2"/>
      <c r="P553" s="2"/>
    </row>
    <row x14ac:dyDescent="0.25" r="554" customHeight="1" ht="18.75">
      <c r="A554" s="10"/>
      <c r="B554" s="10"/>
      <c r="C554" s="10"/>
      <c r="D554" s="10"/>
      <c r="E554" s="2"/>
      <c r="F554" s="10"/>
      <c r="G554" s="10"/>
      <c r="H554" s="24"/>
      <c r="I554" s="2"/>
      <c r="J554" s="67"/>
      <c r="K554" s="2"/>
      <c r="L554" s="24"/>
      <c r="M554" s="2"/>
      <c r="N554" s="2"/>
      <c r="O554" s="2"/>
      <c r="P554" s="2"/>
    </row>
    <row x14ac:dyDescent="0.25" r="555" customHeight="1" ht="18.75">
      <c r="A555" s="10"/>
      <c r="B555" s="10"/>
      <c r="C555" s="10"/>
      <c r="D555" s="10"/>
      <c r="E555" s="2"/>
      <c r="F555" s="10"/>
      <c r="G555" s="10"/>
      <c r="H555" s="24"/>
      <c r="I555" s="2"/>
      <c r="J555" s="67"/>
      <c r="K555" s="2"/>
      <c r="L555" s="24"/>
      <c r="M555" s="2"/>
      <c r="N555" s="2"/>
      <c r="O555" s="2"/>
      <c r="P555" s="2"/>
    </row>
    <row x14ac:dyDescent="0.25" r="556" customHeight="1" ht="18.75">
      <c r="A556" s="10"/>
      <c r="B556" s="10"/>
      <c r="C556" s="10"/>
      <c r="D556" s="10"/>
      <c r="E556" s="2"/>
      <c r="F556" s="10"/>
      <c r="G556" s="10"/>
      <c r="H556" s="24"/>
      <c r="I556" s="2"/>
      <c r="J556" s="67"/>
      <c r="K556" s="2"/>
      <c r="L556" s="24"/>
      <c r="M556" s="2"/>
      <c r="N556" s="2"/>
      <c r="O556" s="2"/>
      <c r="P556" s="2"/>
    </row>
    <row x14ac:dyDescent="0.25" r="557" customHeight="1" ht="18.75">
      <c r="A557" s="10"/>
      <c r="B557" s="10"/>
      <c r="C557" s="10"/>
      <c r="D557" s="10"/>
      <c r="E557" s="2"/>
      <c r="F557" s="10"/>
      <c r="G557" s="10"/>
      <c r="H557" s="24"/>
      <c r="I557" s="2"/>
      <c r="J557" s="67"/>
      <c r="K557" s="2"/>
      <c r="L557" s="24"/>
      <c r="M557" s="2"/>
      <c r="N557" s="2"/>
      <c r="O557" s="2"/>
      <c r="P557" s="2"/>
    </row>
    <row x14ac:dyDescent="0.25" r="558" customHeight="1" ht="18.75">
      <c r="A558" s="10"/>
      <c r="B558" s="10"/>
      <c r="C558" s="10"/>
      <c r="D558" s="10"/>
      <c r="E558" s="2"/>
      <c r="F558" s="10"/>
      <c r="G558" s="10"/>
      <c r="H558" s="24"/>
      <c r="I558" s="2"/>
      <c r="J558" s="67"/>
      <c r="K558" s="2"/>
      <c r="L558" s="24"/>
      <c r="M558" s="2"/>
      <c r="N558" s="2"/>
      <c r="O558" s="2"/>
      <c r="P558" s="2"/>
    </row>
    <row x14ac:dyDescent="0.25" r="559" customHeight="1" ht="18.75">
      <c r="A559" s="10"/>
      <c r="B559" s="10"/>
      <c r="C559" s="10"/>
      <c r="D559" s="10"/>
      <c r="E559" s="2"/>
      <c r="F559" s="10"/>
      <c r="G559" s="10"/>
      <c r="H559" s="24"/>
      <c r="I559" s="2"/>
      <c r="J559" s="67"/>
      <c r="K559" s="2"/>
      <c r="L559" s="24"/>
      <c r="M559" s="2"/>
      <c r="N559" s="2"/>
      <c r="O559" s="2"/>
      <c r="P559" s="2"/>
    </row>
    <row x14ac:dyDescent="0.25" r="560" customHeight="1" ht="18.75">
      <c r="A560" s="10"/>
      <c r="B560" s="10"/>
      <c r="C560" s="10"/>
      <c r="D560" s="10"/>
      <c r="E560" s="2"/>
      <c r="F560" s="10"/>
      <c r="G560" s="10"/>
      <c r="H560" s="24"/>
      <c r="I560" s="2"/>
      <c r="J560" s="67"/>
      <c r="K560" s="2"/>
      <c r="L560" s="24"/>
      <c r="M560" s="2"/>
      <c r="N560" s="2"/>
      <c r="O560" s="2"/>
      <c r="P560" s="2"/>
    </row>
    <row x14ac:dyDescent="0.25" r="561" customHeight="1" ht="18.75">
      <c r="A561" s="10"/>
      <c r="B561" s="10"/>
      <c r="C561" s="10"/>
      <c r="D561" s="10"/>
      <c r="E561" s="2"/>
      <c r="F561" s="10"/>
      <c r="G561" s="10"/>
      <c r="H561" s="24"/>
      <c r="I561" s="2"/>
      <c r="J561" s="67"/>
      <c r="K561" s="2"/>
      <c r="L561" s="24"/>
      <c r="M561" s="2"/>
      <c r="N561" s="2"/>
      <c r="O561" s="2"/>
      <c r="P561" s="2"/>
    </row>
    <row x14ac:dyDescent="0.25" r="562" customHeight="1" ht="18.75">
      <c r="A562" s="10"/>
      <c r="B562" s="10"/>
      <c r="C562" s="10"/>
      <c r="D562" s="10"/>
      <c r="E562" s="2"/>
      <c r="F562" s="10"/>
      <c r="G562" s="10"/>
      <c r="H562" s="24"/>
      <c r="I562" s="2"/>
      <c r="J562" s="67"/>
      <c r="K562" s="2"/>
      <c r="L562" s="24"/>
      <c r="M562" s="2"/>
      <c r="N562" s="2"/>
      <c r="O562" s="2"/>
      <c r="P562" s="2"/>
    </row>
    <row x14ac:dyDescent="0.25" r="563" customHeight="1" ht="18.75">
      <c r="A563" s="10"/>
      <c r="B563" s="10"/>
      <c r="C563" s="10"/>
      <c r="D563" s="10"/>
      <c r="E563" s="2"/>
      <c r="F563" s="10"/>
      <c r="G563" s="10"/>
      <c r="H563" s="24"/>
      <c r="I563" s="2"/>
      <c r="J563" s="67"/>
      <c r="K563" s="2"/>
      <c r="L563" s="24"/>
      <c r="M563" s="2"/>
      <c r="N563" s="2"/>
      <c r="O563" s="2"/>
      <c r="P563" s="2"/>
    </row>
    <row x14ac:dyDescent="0.25" r="564" customHeight="1" ht="18.75">
      <c r="A564" s="10"/>
      <c r="B564" s="10"/>
      <c r="C564" s="10"/>
      <c r="D564" s="10"/>
      <c r="E564" s="2"/>
      <c r="F564" s="10"/>
      <c r="G564" s="10"/>
      <c r="H564" s="24"/>
      <c r="I564" s="2"/>
      <c r="J564" s="67"/>
      <c r="K564" s="2"/>
      <c r="L564" s="24"/>
      <c r="M564" s="2"/>
      <c r="N564" s="2"/>
      <c r="O564" s="2"/>
      <c r="P564" s="2"/>
    </row>
    <row x14ac:dyDescent="0.25" r="565" customHeight="1" ht="18.75">
      <c r="A565" s="10"/>
      <c r="B565" s="10"/>
      <c r="C565" s="10"/>
      <c r="D565" s="10"/>
      <c r="E565" s="2"/>
      <c r="F565" s="10"/>
      <c r="G565" s="10"/>
      <c r="H565" s="24"/>
      <c r="I565" s="2"/>
      <c r="J565" s="67"/>
      <c r="K565" s="2"/>
      <c r="L565" s="24"/>
      <c r="M565" s="2"/>
      <c r="N565" s="2"/>
      <c r="O565" s="2"/>
      <c r="P565" s="2"/>
    </row>
    <row x14ac:dyDescent="0.25" r="566" customHeight="1" ht="18.75">
      <c r="A566" s="10"/>
      <c r="B566" s="10"/>
      <c r="C566" s="10"/>
      <c r="D566" s="10"/>
      <c r="E566" s="2"/>
      <c r="F566" s="10"/>
      <c r="G566" s="10"/>
      <c r="H566" s="24"/>
      <c r="I566" s="2"/>
      <c r="J566" s="67"/>
      <c r="K566" s="2"/>
      <c r="L566" s="24"/>
      <c r="M566" s="2"/>
      <c r="N566" s="2"/>
      <c r="O566" s="2"/>
      <c r="P566" s="2"/>
    </row>
    <row x14ac:dyDescent="0.25" r="567" customHeight="1" ht="18.75">
      <c r="A567" s="10"/>
      <c r="B567" s="10"/>
      <c r="C567" s="10"/>
      <c r="D567" s="10"/>
      <c r="E567" s="2"/>
      <c r="F567" s="10"/>
      <c r="G567" s="10"/>
      <c r="H567" s="24"/>
      <c r="I567" s="2"/>
      <c r="J567" s="67"/>
      <c r="K567" s="2"/>
      <c r="L567" s="24"/>
      <c r="M567" s="2"/>
      <c r="N567" s="2"/>
      <c r="O567" s="2"/>
      <c r="P567" s="2"/>
    </row>
    <row x14ac:dyDescent="0.25" r="568" customHeight="1" ht="18.75">
      <c r="A568" s="10"/>
      <c r="B568" s="10"/>
      <c r="C568" s="10"/>
      <c r="D568" s="10"/>
      <c r="E568" s="2"/>
      <c r="F568" s="10"/>
      <c r="G568" s="10"/>
      <c r="H568" s="24"/>
      <c r="I568" s="2"/>
      <c r="J568" s="67"/>
      <c r="K568" s="2"/>
      <c r="L568" s="24"/>
      <c r="M568" s="2"/>
      <c r="N568" s="2"/>
      <c r="O568" s="2"/>
      <c r="P568" s="2"/>
    </row>
    <row x14ac:dyDescent="0.25" r="569" customHeight="1" ht="18.75">
      <c r="A569" s="10"/>
      <c r="B569" s="10"/>
      <c r="C569" s="10"/>
      <c r="D569" s="10"/>
      <c r="E569" s="2"/>
      <c r="F569" s="10"/>
      <c r="G569" s="10"/>
      <c r="H569" s="24"/>
      <c r="I569" s="2"/>
      <c r="J569" s="67"/>
      <c r="K569" s="2"/>
      <c r="L569" s="24"/>
      <c r="M569" s="2"/>
      <c r="N569" s="2"/>
      <c r="O569" s="2"/>
      <c r="P569" s="2"/>
    </row>
    <row x14ac:dyDescent="0.25" r="570" customHeight="1" ht="18.75">
      <c r="A570" s="10"/>
      <c r="B570" s="10"/>
      <c r="C570" s="10"/>
      <c r="D570" s="10"/>
      <c r="E570" s="2"/>
      <c r="F570" s="10"/>
      <c r="G570" s="10"/>
      <c r="H570" s="24"/>
      <c r="I570" s="2"/>
      <c r="J570" s="67"/>
      <c r="K570" s="2"/>
      <c r="L570" s="24"/>
      <c r="M570" s="2"/>
      <c r="N570" s="2"/>
      <c r="O570" s="2"/>
      <c r="P570" s="2"/>
    </row>
    <row x14ac:dyDescent="0.25" r="571" customHeight="1" ht="18.75">
      <c r="A571" s="10"/>
      <c r="B571" s="10"/>
      <c r="C571" s="10"/>
      <c r="D571" s="10"/>
      <c r="E571" s="2"/>
      <c r="F571" s="10"/>
      <c r="G571" s="10"/>
      <c r="H571" s="24"/>
      <c r="I571" s="2"/>
      <c r="J571" s="67"/>
      <c r="K571" s="2"/>
      <c r="L571" s="24"/>
      <c r="M571" s="2"/>
      <c r="N571" s="2"/>
      <c r="O571" s="2"/>
      <c r="P571" s="2"/>
    </row>
    <row x14ac:dyDescent="0.25" r="572" customHeight="1" ht="18.75">
      <c r="A572" s="10"/>
      <c r="B572" s="10"/>
      <c r="C572" s="10"/>
      <c r="D572" s="10"/>
      <c r="E572" s="2"/>
      <c r="F572" s="10"/>
      <c r="G572" s="10"/>
      <c r="H572" s="24"/>
      <c r="I572" s="2"/>
      <c r="J572" s="67"/>
      <c r="K572" s="2"/>
      <c r="L572" s="24"/>
      <c r="M572" s="2"/>
      <c r="N572" s="2"/>
      <c r="O572" s="2"/>
      <c r="P572" s="2"/>
    </row>
    <row x14ac:dyDescent="0.25" r="573" customHeight="1" ht="18.75">
      <c r="A573" s="10"/>
      <c r="B573" s="10"/>
      <c r="C573" s="10"/>
      <c r="D573" s="10"/>
      <c r="E573" s="2"/>
      <c r="F573" s="10"/>
      <c r="G573" s="10"/>
      <c r="H573" s="24"/>
      <c r="I573" s="2"/>
      <c r="J573" s="67"/>
      <c r="K573" s="2"/>
      <c r="L573" s="24"/>
      <c r="M573" s="2"/>
      <c r="N573" s="2"/>
      <c r="O573" s="2"/>
      <c r="P573" s="2"/>
    </row>
    <row x14ac:dyDescent="0.25" r="574" customHeight="1" ht="18.75">
      <c r="A574" s="10"/>
      <c r="B574" s="10"/>
      <c r="C574" s="10"/>
      <c r="D574" s="10"/>
      <c r="E574" s="2"/>
      <c r="F574" s="10"/>
      <c r="G574" s="10"/>
      <c r="H574" s="24"/>
      <c r="I574" s="2"/>
      <c r="J574" s="67"/>
      <c r="K574" s="2"/>
      <c r="L574" s="24"/>
      <c r="M574" s="2"/>
      <c r="N574" s="2"/>
      <c r="O574" s="2"/>
      <c r="P574" s="2"/>
    </row>
    <row x14ac:dyDescent="0.25" r="575" customHeight="1" ht="18.75">
      <c r="A575" s="10"/>
      <c r="B575" s="10"/>
      <c r="C575" s="10"/>
      <c r="D575" s="10"/>
      <c r="E575" s="2"/>
      <c r="F575" s="10"/>
      <c r="G575" s="10"/>
      <c r="H575" s="24"/>
      <c r="I575" s="2"/>
      <c r="J575" s="67"/>
      <c r="K575" s="2"/>
      <c r="L575" s="24"/>
      <c r="M575" s="2"/>
      <c r="N575" s="2"/>
      <c r="O575" s="2"/>
      <c r="P575" s="2"/>
    </row>
    <row x14ac:dyDescent="0.25" r="576" customHeight="1" ht="18.75">
      <c r="A576" s="10"/>
      <c r="B576" s="10"/>
      <c r="C576" s="10"/>
      <c r="D576" s="10"/>
      <c r="E576" s="2"/>
      <c r="F576" s="10"/>
      <c r="G576" s="10"/>
      <c r="H576" s="24"/>
      <c r="I576" s="2"/>
      <c r="J576" s="67"/>
      <c r="K576" s="2"/>
      <c r="L576" s="24"/>
      <c r="M576" s="2"/>
      <c r="N576" s="2"/>
      <c r="O576" s="2"/>
      <c r="P576" s="2"/>
    </row>
    <row x14ac:dyDescent="0.25" r="577" customHeight="1" ht="18.75">
      <c r="A577" s="10"/>
      <c r="B577" s="10"/>
      <c r="C577" s="10"/>
      <c r="D577" s="10"/>
      <c r="E577" s="2"/>
      <c r="F577" s="10"/>
      <c r="G577" s="10"/>
      <c r="H577" s="24"/>
      <c r="I577" s="2"/>
      <c r="J577" s="67"/>
      <c r="K577" s="2"/>
      <c r="L577" s="24"/>
      <c r="M577" s="2"/>
      <c r="N577" s="2"/>
      <c r="O577" s="2"/>
      <c r="P577" s="2"/>
    </row>
    <row x14ac:dyDescent="0.25" r="578" customHeight="1" ht="18.75">
      <c r="A578" s="10"/>
      <c r="B578" s="10"/>
      <c r="C578" s="10"/>
      <c r="D578" s="10"/>
      <c r="E578" s="2"/>
      <c r="F578" s="10"/>
      <c r="G578" s="10"/>
      <c r="H578" s="24"/>
      <c r="I578" s="2"/>
      <c r="J578" s="67"/>
      <c r="K578" s="2"/>
      <c r="L578" s="24"/>
      <c r="M578" s="2"/>
      <c r="N578" s="2"/>
      <c r="O578" s="2"/>
      <c r="P578" s="2"/>
    </row>
    <row x14ac:dyDescent="0.25" r="579" customHeight="1" ht="18.75">
      <c r="A579" s="10"/>
      <c r="B579" s="10"/>
      <c r="C579" s="10"/>
      <c r="D579" s="10"/>
      <c r="E579" s="2"/>
      <c r="F579" s="10"/>
      <c r="G579" s="10"/>
      <c r="H579" s="24"/>
      <c r="I579" s="2"/>
      <c r="J579" s="67"/>
      <c r="K579" s="2"/>
      <c r="L579" s="24"/>
      <c r="M579" s="2"/>
      <c r="N579" s="2"/>
      <c r="O579" s="2"/>
      <c r="P579" s="2"/>
    </row>
    <row x14ac:dyDescent="0.25" r="580" customHeight="1" ht="18.75">
      <c r="A580" s="10"/>
      <c r="B580" s="10"/>
      <c r="C580" s="10"/>
      <c r="D580" s="10"/>
      <c r="E580" s="2"/>
      <c r="F580" s="10"/>
      <c r="G580" s="10"/>
      <c r="H580" s="24"/>
      <c r="I580" s="2"/>
      <c r="J580" s="67"/>
      <c r="K580" s="2"/>
      <c r="L580" s="24"/>
      <c r="M580" s="2"/>
      <c r="N580" s="2"/>
      <c r="O580" s="2"/>
      <c r="P580" s="2"/>
    </row>
    <row x14ac:dyDescent="0.25" r="581" customHeight="1" ht="18.75">
      <c r="A581" s="10"/>
      <c r="B581" s="10"/>
      <c r="C581" s="10"/>
      <c r="D581" s="10"/>
      <c r="E581" s="2"/>
      <c r="F581" s="10"/>
      <c r="G581" s="10"/>
      <c r="H581" s="24"/>
      <c r="I581" s="2"/>
      <c r="J581" s="67"/>
      <c r="K581" s="2"/>
      <c r="L581" s="24"/>
      <c r="M581" s="2"/>
      <c r="N581" s="2"/>
      <c r="O581" s="2"/>
      <c r="P581" s="2"/>
    </row>
    <row x14ac:dyDescent="0.25" r="582" customHeight="1" ht="18.75">
      <c r="A582" s="10"/>
      <c r="B582" s="10"/>
      <c r="C582" s="10"/>
      <c r="D582" s="10"/>
      <c r="E582" s="2"/>
      <c r="F582" s="10"/>
      <c r="G582" s="10"/>
      <c r="H582" s="24"/>
      <c r="I582" s="2"/>
      <c r="J582" s="67"/>
      <c r="K582" s="2"/>
      <c r="L582" s="24"/>
      <c r="M582" s="2"/>
      <c r="N582" s="2"/>
      <c r="O582" s="2"/>
      <c r="P582" s="2"/>
    </row>
    <row x14ac:dyDescent="0.25" r="583" customHeight="1" ht="18.75">
      <c r="A583" s="10"/>
      <c r="B583" s="10"/>
      <c r="C583" s="10"/>
      <c r="D583" s="10"/>
      <c r="E583" s="2"/>
      <c r="F583" s="10"/>
      <c r="G583" s="10"/>
      <c r="H583" s="24"/>
      <c r="I583" s="2"/>
      <c r="J583" s="67"/>
      <c r="K583" s="2"/>
      <c r="L583" s="24"/>
      <c r="M583" s="2"/>
      <c r="N583" s="2"/>
      <c r="O583" s="2"/>
      <c r="P583" s="2"/>
    </row>
    <row x14ac:dyDescent="0.25" r="584" customHeight="1" ht="18.75">
      <c r="A584" s="10"/>
      <c r="B584" s="10"/>
      <c r="C584" s="10"/>
      <c r="D584" s="10"/>
      <c r="E584" s="2"/>
      <c r="F584" s="10"/>
      <c r="G584" s="10"/>
      <c r="H584" s="24"/>
      <c r="I584" s="2"/>
      <c r="J584" s="67"/>
      <c r="K584" s="2"/>
      <c r="L584" s="24"/>
      <c r="M584" s="2"/>
      <c r="N584" s="2"/>
      <c r="O584" s="2"/>
      <c r="P584" s="2"/>
    </row>
    <row x14ac:dyDescent="0.25" r="585" customHeight="1" ht="18.75">
      <c r="A585" s="10"/>
      <c r="B585" s="10"/>
      <c r="C585" s="10"/>
      <c r="D585" s="10"/>
      <c r="E585" s="2"/>
      <c r="F585" s="10"/>
      <c r="G585" s="10"/>
      <c r="H585" s="24"/>
      <c r="I585" s="2"/>
      <c r="J585" s="67"/>
      <c r="K585" s="2"/>
      <c r="L585" s="24"/>
      <c r="M585" s="2"/>
      <c r="N585" s="2"/>
      <c r="O585" s="2"/>
      <c r="P585" s="2"/>
    </row>
    <row x14ac:dyDescent="0.25" r="586" customHeight="1" ht="18.75">
      <c r="A586" s="10"/>
      <c r="B586" s="10"/>
      <c r="C586" s="10"/>
      <c r="D586" s="10"/>
      <c r="E586" s="2"/>
      <c r="F586" s="10"/>
      <c r="G586" s="10"/>
      <c r="H586" s="24"/>
      <c r="I586" s="2"/>
      <c r="J586" s="67"/>
      <c r="K586" s="2"/>
      <c r="L586" s="24"/>
      <c r="M586" s="2"/>
      <c r="N586" s="2"/>
      <c r="O586" s="2"/>
      <c r="P586" s="2"/>
    </row>
    <row x14ac:dyDescent="0.25" r="587" customHeight="1" ht="18.75">
      <c r="A587" s="10"/>
      <c r="B587" s="10"/>
      <c r="C587" s="10"/>
      <c r="D587" s="10"/>
      <c r="E587" s="2"/>
      <c r="F587" s="10"/>
      <c r="G587" s="10"/>
      <c r="H587" s="24"/>
      <c r="I587" s="2"/>
      <c r="J587" s="67"/>
      <c r="K587" s="2"/>
      <c r="L587" s="24"/>
      <c r="M587" s="2"/>
      <c r="N587" s="2"/>
      <c r="O587" s="2"/>
      <c r="P587" s="2"/>
    </row>
    <row x14ac:dyDescent="0.25" r="588" customHeight="1" ht="18.75">
      <c r="A588" s="10"/>
      <c r="B588" s="10"/>
      <c r="C588" s="10"/>
      <c r="D588" s="10"/>
      <c r="E588" s="2"/>
      <c r="F588" s="10"/>
      <c r="G588" s="10"/>
      <c r="H588" s="24"/>
      <c r="I588" s="2"/>
      <c r="J588" s="67"/>
      <c r="K588" s="2"/>
      <c r="L588" s="24"/>
      <c r="M588" s="2"/>
      <c r="N588" s="2"/>
      <c r="O588" s="2"/>
      <c r="P588" s="2"/>
    </row>
    <row x14ac:dyDescent="0.25" r="589" customHeight="1" ht="18.75">
      <c r="A589" s="10"/>
      <c r="B589" s="10"/>
      <c r="C589" s="10"/>
      <c r="D589" s="10"/>
      <c r="E589" s="2"/>
      <c r="F589" s="10"/>
      <c r="G589" s="10"/>
      <c r="H589" s="24"/>
      <c r="I589" s="2"/>
      <c r="J589" s="67"/>
      <c r="K589" s="2"/>
      <c r="L589" s="24"/>
      <c r="M589" s="2"/>
      <c r="N589" s="2"/>
      <c r="O589" s="2"/>
      <c r="P589" s="2"/>
    </row>
    <row x14ac:dyDescent="0.25" r="590" customHeight="1" ht="18.75">
      <c r="A590" s="10"/>
      <c r="B590" s="10"/>
      <c r="C590" s="10"/>
      <c r="D590" s="10"/>
      <c r="E590" s="2"/>
      <c r="F590" s="10"/>
      <c r="G590" s="10"/>
      <c r="H590" s="24"/>
      <c r="I590" s="2"/>
      <c r="J590" s="67"/>
      <c r="K590" s="2"/>
      <c r="L590" s="24"/>
      <c r="M590" s="2"/>
      <c r="N590" s="2"/>
      <c r="O590" s="2"/>
      <c r="P590" s="2"/>
    </row>
    <row x14ac:dyDescent="0.25" r="591" customHeight="1" ht="18.75">
      <c r="A591" s="10"/>
      <c r="B591" s="10"/>
      <c r="C591" s="10"/>
      <c r="D591" s="10"/>
      <c r="E591" s="2"/>
      <c r="F591" s="10"/>
      <c r="G591" s="10"/>
      <c r="H591" s="24"/>
      <c r="I591" s="2"/>
      <c r="J591" s="67"/>
      <c r="K591" s="2"/>
      <c r="L591" s="24"/>
      <c r="M591" s="2"/>
      <c r="N591" s="2"/>
      <c r="O591" s="2"/>
      <c r="P591" s="2"/>
    </row>
    <row x14ac:dyDescent="0.25" r="592" customHeight="1" ht="18.75">
      <c r="A592" s="10"/>
      <c r="B592" s="10"/>
      <c r="C592" s="10"/>
      <c r="D592" s="10"/>
      <c r="E592" s="2"/>
      <c r="F592" s="10"/>
      <c r="G592" s="10"/>
      <c r="H592" s="24"/>
      <c r="I592" s="2"/>
      <c r="J592" s="67"/>
      <c r="K592" s="2"/>
      <c r="L592" s="24"/>
      <c r="M592" s="2"/>
      <c r="N592" s="2"/>
      <c r="O592" s="2"/>
      <c r="P592" s="2"/>
    </row>
    <row x14ac:dyDescent="0.25" r="593" customHeight="1" ht="18.75">
      <c r="A593" s="10"/>
      <c r="B593" s="10"/>
      <c r="C593" s="10"/>
      <c r="D593" s="10"/>
      <c r="E593" s="2"/>
      <c r="F593" s="10"/>
      <c r="G593" s="10"/>
      <c r="H593" s="24"/>
      <c r="I593" s="2"/>
      <c r="J593" s="67"/>
      <c r="K593" s="2"/>
      <c r="L593" s="24"/>
      <c r="M593" s="2"/>
      <c r="N593" s="2"/>
      <c r="O593" s="2"/>
      <c r="P593" s="2"/>
    </row>
    <row x14ac:dyDescent="0.25" r="594" customHeight="1" ht="18.75">
      <c r="A594" s="10"/>
      <c r="B594" s="10"/>
      <c r="C594" s="10"/>
      <c r="D594" s="10"/>
      <c r="E594" s="2"/>
      <c r="F594" s="10"/>
      <c r="G594" s="10"/>
      <c r="H594" s="24"/>
      <c r="I594" s="2"/>
      <c r="J594" s="67"/>
      <c r="K594" s="2"/>
      <c r="L594" s="24"/>
      <c r="M594" s="2"/>
      <c r="N594" s="2"/>
      <c r="O594" s="2"/>
      <c r="P594" s="2"/>
    </row>
    <row x14ac:dyDescent="0.25" r="595" customHeight="1" ht="18.75">
      <c r="A595" s="10"/>
      <c r="B595" s="10"/>
      <c r="C595" s="10"/>
      <c r="D595" s="10"/>
      <c r="E595" s="2"/>
      <c r="F595" s="10"/>
      <c r="G595" s="10"/>
      <c r="H595" s="24"/>
      <c r="I595" s="2"/>
      <c r="J595" s="67"/>
      <c r="K595" s="2"/>
      <c r="L595" s="24"/>
      <c r="M595" s="2"/>
      <c r="N595" s="2"/>
      <c r="O595" s="2"/>
      <c r="P595" s="2"/>
    </row>
    <row x14ac:dyDescent="0.25" r="596" customHeight="1" ht="18.75">
      <c r="A596" s="10"/>
      <c r="B596" s="10"/>
      <c r="C596" s="10"/>
      <c r="D596" s="10"/>
      <c r="E596" s="2"/>
      <c r="F596" s="10"/>
      <c r="G596" s="10"/>
      <c r="H596" s="24"/>
      <c r="I596" s="2"/>
      <c r="J596" s="67"/>
      <c r="K596" s="2"/>
      <c r="L596" s="24"/>
      <c r="M596" s="2"/>
      <c r="N596" s="2"/>
      <c r="O596" s="2"/>
      <c r="P596" s="2"/>
    </row>
    <row x14ac:dyDescent="0.25" r="597" customHeight="1" ht="18.75">
      <c r="A597" s="10"/>
      <c r="B597" s="10"/>
      <c r="C597" s="10"/>
      <c r="D597" s="10"/>
      <c r="E597" s="2"/>
      <c r="F597" s="10"/>
      <c r="G597" s="10"/>
      <c r="H597" s="24"/>
      <c r="I597" s="2"/>
      <c r="J597" s="67"/>
      <c r="K597" s="2"/>
      <c r="L597" s="24"/>
      <c r="M597" s="2"/>
      <c r="N597" s="2"/>
      <c r="O597" s="2"/>
      <c r="P597" s="2"/>
    </row>
    <row x14ac:dyDescent="0.25" r="598" customHeight="1" ht="18.75">
      <c r="A598" s="10"/>
      <c r="B598" s="10"/>
      <c r="C598" s="10"/>
      <c r="D598" s="10"/>
      <c r="E598" s="2"/>
      <c r="F598" s="10"/>
      <c r="G598" s="10"/>
      <c r="H598" s="24"/>
      <c r="I598" s="2"/>
      <c r="J598" s="67"/>
      <c r="K598" s="2"/>
      <c r="L598" s="24"/>
      <c r="M598" s="2"/>
      <c r="N598" s="2"/>
      <c r="O598" s="2"/>
      <c r="P598" s="2"/>
    </row>
    <row x14ac:dyDescent="0.25" r="599" customHeight="1" ht="18.75">
      <c r="A599" s="10"/>
      <c r="B599" s="10"/>
      <c r="C599" s="10"/>
      <c r="D599" s="10"/>
      <c r="E599" s="2"/>
      <c r="F599" s="10"/>
      <c r="G599" s="10"/>
      <c r="H599" s="24"/>
      <c r="I599" s="2"/>
      <c r="J599" s="67"/>
      <c r="K599" s="2"/>
      <c r="L599" s="24"/>
      <c r="M599" s="2"/>
      <c r="N599" s="2"/>
      <c r="O599" s="2"/>
      <c r="P599" s="2"/>
    </row>
    <row x14ac:dyDescent="0.25" r="600" customHeight="1" ht="18.75">
      <c r="A600" s="10"/>
      <c r="B600" s="10"/>
      <c r="C600" s="10"/>
      <c r="D600" s="10"/>
      <c r="E600" s="2"/>
      <c r="F600" s="10"/>
      <c r="G600" s="10"/>
      <c r="H600" s="24"/>
      <c r="I600" s="2"/>
      <c r="J600" s="67"/>
      <c r="K600" s="2"/>
      <c r="L600" s="24"/>
      <c r="M600" s="2"/>
      <c r="N600" s="2"/>
      <c r="O600" s="2"/>
      <c r="P600" s="2"/>
    </row>
    <row x14ac:dyDescent="0.25" r="601" customHeight="1" ht="18.75">
      <c r="A601" s="10"/>
      <c r="B601" s="10"/>
      <c r="C601" s="10"/>
      <c r="D601" s="10"/>
      <c r="E601" s="2"/>
      <c r="F601" s="10"/>
      <c r="G601" s="10"/>
      <c r="H601" s="24"/>
      <c r="I601" s="2"/>
      <c r="J601" s="67"/>
      <c r="K601" s="2"/>
      <c r="L601" s="24"/>
      <c r="M601" s="2"/>
      <c r="N601" s="2"/>
      <c r="O601" s="2"/>
      <c r="P601" s="2"/>
    </row>
    <row x14ac:dyDescent="0.25" r="602" customHeight="1" ht="18.75">
      <c r="A602" s="10"/>
      <c r="B602" s="10"/>
      <c r="C602" s="10"/>
      <c r="D602" s="10"/>
      <c r="E602" s="2"/>
      <c r="F602" s="10"/>
      <c r="G602" s="10"/>
      <c r="H602" s="24"/>
      <c r="I602" s="2"/>
      <c r="J602" s="67"/>
      <c r="K602" s="2"/>
      <c r="L602" s="24"/>
      <c r="M602" s="2"/>
      <c r="N602" s="2"/>
      <c r="O602" s="2"/>
      <c r="P602" s="2"/>
    </row>
    <row x14ac:dyDescent="0.25" r="603" customHeight="1" ht="18.75">
      <c r="A603" s="10"/>
      <c r="B603" s="10"/>
      <c r="C603" s="10"/>
      <c r="D603" s="10"/>
      <c r="E603" s="2"/>
      <c r="F603" s="10"/>
      <c r="G603" s="10"/>
      <c r="H603" s="24"/>
      <c r="I603" s="2"/>
      <c r="J603" s="67"/>
      <c r="K603" s="2"/>
      <c r="L603" s="24"/>
      <c r="M603" s="2"/>
      <c r="N603" s="2"/>
      <c r="O603" s="2"/>
      <c r="P603" s="2"/>
    </row>
    <row x14ac:dyDescent="0.25" r="604" customHeight="1" ht="18.75">
      <c r="A604" s="10"/>
      <c r="B604" s="10"/>
      <c r="C604" s="10"/>
      <c r="D604" s="10"/>
      <c r="E604" s="2"/>
      <c r="F604" s="10"/>
      <c r="G604" s="10"/>
      <c r="H604" s="24"/>
      <c r="I604" s="2"/>
      <c r="J604" s="67"/>
      <c r="K604" s="2"/>
      <c r="L604" s="24"/>
      <c r="M604" s="2"/>
      <c r="N604" s="2"/>
      <c r="O604" s="2"/>
      <c r="P604" s="2"/>
    </row>
    <row x14ac:dyDescent="0.25" r="605" customHeight="1" ht="18.75">
      <c r="A605" s="10"/>
      <c r="B605" s="10"/>
      <c r="C605" s="10"/>
      <c r="D605" s="10"/>
      <c r="E605" s="2"/>
      <c r="F605" s="10"/>
      <c r="G605" s="10"/>
      <c r="H605" s="24"/>
      <c r="I605" s="2"/>
      <c r="J605" s="67"/>
      <c r="K605" s="2"/>
      <c r="L605" s="24"/>
      <c r="M605" s="2"/>
      <c r="N605" s="2"/>
      <c r="O605" s="2"/>
      <c r="P605" s="2"/>
    </row>
    <row x14ac:dyDescent="0.25" r="606" customHeight="1" ht="18.75">
      <c r="A606" s="10"/>
      <c r="B606" s="10"/>
      <c r="C606" s="10"/>
      <c r="D606" s="10"/>
      <c r="E606" s="2"/>
      <c r="F606" s="10"/>
      <c r="G606" s="10"/>
      <c r="H606" s="24"/>
      <c r="I606" s="2"/>
      <c r="J606" s="67"/>
      <c r="K606" s="2"/>
      <c r="L606" s="24"/>
      <c r="M606" s="2"/>
      <c r="N606" s="2"/>
      <c r="O606" s="2"/>
      <c r="P606" s="2"/>
    </row>
    <row x14ac:dyDescent="0.25" r="607" customHeight="1" ht="18.75">
      <c r="A607" s="10"/>
      <c r="B607" s="10"/>
      <c r="C607" s="10"/>
      <c r="D607" s="10"/>
      <c r="E607" s="2"/>
      <c r="F607" s="10"/>
      <c r="G607" s="10"/>
      <c r="H607" s="24"/>
      <c r="I607" s="2"/>
      <c r="J607" s="67"/>
      <c r="K607" s="2"/>
      <c r="L607" s="24"/>
      <c r="M607" s="2"/>
      <c r="N607" s="2"/>
      <c r="O607" s="2"/>
      <c r="P607" s="2"/>
    </row>
    <row x14ac:dyDescent="0.25" r="608" customHeight="1" ht="18.75">
      <c r="A608" s="10"/>
      <c r="B608" s="10"/>
      <c r="C608" s="10"/>
      <c r="D608" s="10"/>
      <c r="E608" s="2"/>
      <c r="F608" s="10"/>
      <c r="G608" s="10"/>
      <c r="H608" s="24"/>
      <c r="I608" s="2"/>
      <c r="J608" s="67"/>
      <c r="K608" s="2"/>
      <c r="L608" s="24"/>
      <c r="M608" s="2"/>
      <c r="N608" s="2"/>
      <c r="O608" s="2"/>
      <c r="P608" s="2"/>
    </row>
    <row x14ac:dyDescent="0.25" r="609" customHeight="1" ht="18.75">
      <c r="A609" s="10"/>
      <c r="B609" s="10"/>
      <c r="C609" s="10"/>
      <c r="D609" s="10"/>
      <c r="E609" s="2"/>
      <c r="F609" s="10"/>
      <c r="G609" s="10"/>
      <c r="H609" s="24"/>
      <c r="I609" s="2"/>
      <c r="J609" s="67"/>
      <c r="K609" s="2"/>
      <c r="L609" s="24"/>
      <c r="M609" s="2"/>
      <c r="N609" s="2"/>
      <c r="O609" s="2"/>
      <c r="P609" s="2"/>
    </row>
    <row x14ac:dyDescent="0.25" r="610" customHeight="1" ht="18.75">
      <c r="A610" s="10"/>
      <c r="B610" s="10"/>
      <c r="C610" s="10"/>
      <c r="D610" s="10"/>
      <c r="E610" s="2"/>
      <c r="F610" s="10"/>
      <c r="G610" s="10"/>
      <c r="H610" s="24"/>
      <c r="I610" s="2"/>
      <c r="J610" s="67"/>
      <c r="K610" s="2"/>
      <c r="L610" s="24"/>
      <c r="M610" s="2"/>
      <c r="N610" s="2"/>
      <c r="O610" s="2"/>
      <c r="P610" s="2"/>
    </row>
    <row x14ac:dyDescent="0.25" r="611" customHeight="1" ht="18.75">
      <c r="A611" s="10"/>
      <c r="B611" s="10"/>
      <c r="C611" s="10"/>
      <c r="D611" s="10"/>
      <c r="E611" s="2"/>
      <c r="F611" s="10"/>
      <c r="G611" s="10"/>
      <c r="H611" s="24"/>
      <c r="I611" s="2"/>
      <c r="J611" s="67"/>
      <c r="K611" s="2"/>
      <c r="L611" s="24"/>
      <c r="M611" s="2"/>
      <c r="N611" s="2"/>
      <c r="O611" s="2"/>
      <c r="P611" s="2"/>
    </row>
    <row x14ac:dyDescent="0.25" r="612" customHeight="1" ht="18.75">
      <c r="A612" s="10"/>
      <c r="B612" s="10"/>
      <c r="C612" s="10"/>
      <c r="D612" s="10"/>
      <c r="E612" s="2"/>
      <c r="F612" s="10"/>
      <c r="G612" s="10"/>
      <c r="H612" s="24"/>
      <c r="I612" s="2"/>
      <c r="J612" s="67"/>
      <c r="K612" s="2"/>
      <c r="L612" s="24"/>
      <c r="M612" s="2"/>
      <c r="N612" s="2"/>
      <c r="O612" s="2"/>
      <c r="P612" s="2"/>
    </row>
    <row x14ac:dyDescent="0.25" r="613" customHeight="1" ht="18.75">
      <c r="A613" s="10"/>
      <c r="B613" s="10"/>
      <c r="C613" s="10"/>
      <c r="D613" s="10"/>
      <c r="E613" s="2"/>
      <c r="F613" s="10"/>
      <c r="G613" s="10"/>
      <c r="H613" s="24"/>
      <c r="I613" s="2"/>
      <c r="J613" s="67"/>
      <c r="K613" s="2"/>
      <c r="L613" s="24"/>
      <c r="M613" s="2"/>
      <c r="N613" s="2"/>
      <c r="O613" s="2"/>
      <c r="P613" s="2"/>
    </row>
    <row x14ac:dyDescent="0.25" r="614" customHeight="1" ht="18.75">
      <c r="A614" s="10"/>
      <c r="B614" s="10"/>
      <c r="C614" s="10"/>
      <c r="D614" s="10"/>
      <c r="E614" s="2"/>
      <c r="F614" s="10"/>
      <c r="G614" s="10"/>
      <c r="H614" s="24"/>
      <c r="I614" s="2"/>
      <c r="J614" s="67"/>
      <c r="K614" s="2"/>
      <c r="L614" s="24"/>
      <c r="M614" s="2"/>
      <c r="N614" s="2"/>
      <c r="O614" s="2"/>
      <c r="P614" s="2"/>
    </row>
    <row x14ac:dyDescent="0.25" r="615" customHeight="1" ht="18.75">
      <c r="A615" s="10"/>
      <c r="B615" s="10"/>
      <c r="C615" s="10"/>
      <c r="D615" s="10"/>
      <c r="E615" s="2"/>
      <c r="F615" s="10"/>
      <c r="G615" s="10"/>
      <c r="H615" s="24"/>
      <c r="I615" s="2"/>
      <c r="J615" s="67"/>
      <c r="K615" s="2"/>
      <c r="L615" s="24"/>
      <c r="M615" s="2"/>
      <c r="N615" s="2"/>
      <c r="O615" s="2"/>
      <c r="P615" s="2"/>
    </row>
    <row x14ac:dyDescent="0.25" r="616" customHeight="1" ht="18.75">
      <c r="A616" s="10"/>
      <c r="B616" s="10"/>
      <c r="C616" s="10"/>
      <c r="D616" s="10"/>
      <c r="E616" s="2"/>
      <c r="F616" s="10"/>
      <c r="G616" s="10"/>
      <c r="H616" s="24"/>
      <c r="I616" s="2"/>
      <c r="J616" s="67"/>
      <c r="K616" s="2"/>
      <c r="L616" s="24"/>
      <c r="M616" s="2"/>
      <c r="N616" s="2"/>
      <c r="O616" s="2"/>
      <c r="P616" s="2"/>
    </row>
    <row x14ac:dyDescent="0.25" r="617" customHeight="1" ht="18.75">
      <c r="A617" s="10"/>
      <c r="B617" s="10"/>
      <c r="C617" s="10"/>
      <c r="D617" s="10"/>
      <c r="E617" s="2"/>
      <c r="F617" s="10"/>
      <c r="G617" s="10"/>
      <c r="H617" s="24"/>
      <c r="I617" s="2"/>
      <c r="J617" s="67"/>
      <c r="K617" s="2"/>
      <c r="L617" s="24"/>
      <c r="M617" s="2"/>
      <c r="N617" s="2"/>
      <c r="O617" s="2"/>
      <c r="P617" s="2"/>
    </row>
    <row x14ac:dyDescent="0.25" r="618" customHeight="1" ht="18.75">
      <c r="A618" s="10"/>
      <c r="B618" s="10"/>
      <c r="C618" s="10"/>
      <c r="D618" s="10"/>
      <c r="E618" s="2"/>
      <c r="F618" s="10"/>
      <c r="G618" s="10"/>
      <c r="H618" s="24"/>
      <c r="I618" s="2"/>
      <c r="J618" s="67"/>
      <c r="K618" s="2"/>
      <c r="L618" s="24"/>
      <c r="M618" s="2"/>
      <c r="N618" s="2"/>
      <c r="O618" s="2"/>
      <c r="P618" s="2"/>
    </row>
    <row x14ac:dyDescent="0.25" r="619" customHeight="1" ht="18.75">
      <c r="A619" s="10"/>
      <c r="B619" s="10"/>
      <c r="C619" s="10"/>
      <c r="D619" s="10"/>
      <c r="E619" s="2"/>
      <c r="F619" s="10"/>
      <c r="G619" s="10"/>
      <c r="H619" s="24"/>
      <c r="I619" s="2"/>
      <c r="J619" s="67"/>
      <c r="K619" s="2"/>
      <c r="L619" s="24"/>
      <c r="M619" s="2"/>
      <c r="N619" s="2"/>
      <c r="O619" s="2"/>
      <c r="P619" s="2"/>
    </row>
    <row x14ac:dyDescent="0.25" r="620" customHeight="1" ht="18.75">
      <c r="A620" s="10"/>
      <c r="B620" s="10"/>
      <c r="C620" s="10"/>
      <c r="D620" s="10"/>
      <c r="E620" s="2"/>
      <c r="F620" s="10"/>
      <c r="G620" s="10"/>
      <c r="H620" s="24"/>
      <c r="I620" s="2"/>
      <c r="J620" s="67"/>
      <c r="K620" s="2"/>
      <c r="L620" s="24"/>
      <c r="M620" s="2"/>
      <c r="N620" s="2"/>
      <c r="O620" s="2"/>
      <c r="P620" s="2"/>
    </row>
    <row x14ac:dyDescent="0.25" r="621" customHeight="1" ht="18.75">
      <c r="A621" s="10"/>
      <c r="B621" s="10"/>
      <c r="C621" s="10"/>
      <c r="D621" s="10"/>
      <c r="E621" s="2"/>
      <c r="F621" s="10"/>
      <c r="G621" s="10"/>
      <c r="H621" s="24"/>
      <c r="I621" s="2"/>
      <c r="J621" s="67"/>
      <c r="K621" s="2"/>
      <c r="L621" s="24"/>
      <c r="M621" s="2"/>
      <c r="N621" s="2"/>
      <c r="O621" s="2"/>
      <c r="P621" s="2"/>
    </row>
    <row x14ac:dyDescent="0.25" r="622" customHeight="1" ht="18.75">
      <c r="A622" s="10"/>
      <c r="B622" s="10"/>
      <c r="C622" s="10"/>
      <c r="D622" s="10"/>
      <c r="E622" s="2"/>
      <c r="F622" s="10"/>
      <c r="G622" s="10"/>
      <c r="H622" s="24"/>
      <c r="I622" s="2"/>
      <c r="J622" s="67"/>
      <c r="K622" s="2"/>
      <c r="L622" s="24"/>
      <c r="M622" s="2"/>
      <c r="N622" s="2"/>
      <c r="O622" s="2"/>
      <c r="P622" s="2"/>
    </row>
    <row x14ac:dyDescent="0.25" r="623" customHeight="1" ht="18.75">
      <c r="A623" s="10"/>
      <c r="B623" s="10"/>
      <c r="C623" s="10"/>
      <c r="D623" s="10"/>
      <c r="E623" s="2"/>
      <c r="F623" s="10"/>
      <c r="G623" s="10"/>
      <c r="H623" s="24"/>
      <c r="I623" s="2"/>
      <c r="J623" s="67"/>
      <c r="K623" s="2"/>
      <c r="L623" s="24"/>
      <c r="M623" s="2"/>
      <c r="N623" s="2"/>
      <c r="O623" s="2"/>
      <c r="P623" s="2"/>
    </row>
    <row x14ac:dyDescent="0.25" r="624" customHeight="1" ht="18.75">
      <c r="A624" s="10"/>
      <c r="B624" s="10"/>
      <c r="C624" s="10"/>
      <c r="D624" s="10"/>
      <c r="E624" s="2"/>
      <c r="F624" s="10"/>
      <c r="G624" s="10"/>
      <c r="H624" s="24"/>
      <c r="I624" s="2"/>
      <c r="J624" s="67"/>
      <c r="K624" s="2"/>
      <c r="L624" s="24"/>
      <c r="M624" s="2"/>
      <c r="N624" s="2"/>
      <c r="O624" s="2"/>
      <c r="P624" s="2"/>
    </row>
    <row x14ac:dyDescent="0.25" r="625" customHeight="1" ht="18.75">
      <c r="A625" s="10"/>
      <c r="B625" s="10"/>
      <c r="C625" s="10"/>
      <c r="D625" s="10"/>
      <c r="E625" s="2"/>
      <c r="F625" s="10"/>
      <c r="G625" s="10"/>
      <c r="H625" s="24"/>
      <c r="I625" s="2"/>
      <c r="J625" s="67"/>
      <c r="K625" s="2"/>
      <c r="L625" s="24"/>
      <c r="M625" s="2"/>
      <c r="N625" s="2"/>
      <c r="O625" s="2"/>
      <c r="P625" s="2"/>
    </row>
    <row x14ac:dyDescent="0.25" r="626" customHeight="1" ht="18.75">
      <c r="A626" s="10"/>
      <c r="B626" s="10"/>
      <c r="C626" s="10"/>
      <c r="D626" s="10"/>
      <c r="E626" s="2"/>
      <c r="F626" s="10"/>
      <c r="G626" s="10"/>
      <c r="H626" s="24"/>
      <c r="I626" s="2"/>
      <c r="J626" s="67"/>
      <c r="K626" s="2"/>
      <c r="L626" s="24"/>
      <c r="M626" s="2"/>
      <c r="N626" s="2"/>
      <c r="O626" s="2"/>
      <c r="P626" s="2"/>
    </row>
    <row x14ac:dyDescent="0.25" r="627" customHeight="1" ht="18.75">
      <c r="A627" s="10"/>
      <c r="B627" s="10"/>
      <c r="C627" s="10"/>
      <c r="D627" s="10"/>
      <c r="E627" s="2"/>
      <c r="F627" s="10"/>
      <c r="G627" s="10"/>
      <c r="H627" s="24"/>
      <c r="I627" s="2"/>
      <c r="J627" s="67"/>
      <c r="K627" s="2"/>
      <c r="L627" s="24"/>
      <c r="M627" s="2"/>
      <c r="N627" s="2"/>
      <c r="O627" s="2"/>
      <c r="P627" s="2"/>
    </row>
    <row x14ac:dyDescent="0.25" r="628" customHeight="1" ht="18.75">
      <c r="A628" s="10"/>
      <c r="B628" s="10"/>
      <c r="C628" s="10"/>
      <c r="D628" s="10"/>
      <c r="E628" s="2"/>
      <c r="F628" s="10"/>
      <c r="G628" s="10"/>
      <c r="H628" s="24"/>
      <c r="I628" s="2"/>
      <c r="J628" s="67"/>
      <c r="K628" s="2"/>
      <c r="L628" s="24"/>
      <c r="M628" s="2"/>
      <c r="N628" s="2"/>
      <c r="O628" s="2"/>
      <c r="P628" s="2"/>
    </row>
    <row x14ac:dyDescent="0.25" r="629" customHeight="1" ht="18.75">
      <c r="A629" s="10"/>
      <c r="B629" s="10"/>
      <c r="C629" s="10"/>
      <c r="D629" s="10"/>
      <c r="E629" s="2"/>
      <c r="F629" s="10"/>
      <c r="G629" s="10"/>
      <c r="H629" s="24"/>
      <c r="I629" s="2"/>
      <c r="J629" s="67"/>
      <c r="K629" s="2"/>
      <c r="L629" s="24"/>
      <c r="M629" s="2"/>
      <c r="N629" s="2"/>
      <c r="O629" s="2"/>
      <c r="P629" s="2"/>
    </row>
    <row x14ac:dyDescent="0.25" r="630" customHeight="1" ht="18.75">
      <c r="A630" s="10"/>
      <c r="B630" s="10"/>
      <c r="C630" s="10"/>
      <c r="D630" s="10"/>
      <c r="E630" s="2"/>
      <c r="F630" s="10"/>
      <c r="G630" s="10"/>
      <c r="H630" s="24"/>
      <c r="I630" s="2"/>
      <c r="J630" s="67"/>
      <c r="K630" s="2"/>
      <c r="L630" s="24"/>
      <c r="M630" s="2"/>
      <c r="N630" s="2"/>
      <c r="O630" s="2"/>
      <c r="P630" s="2"/>
    </row>
    <row x14ac:dyDescent="0.25" r="631" customHeight="1" ht="18.75">
      <c r="A631" s="10"/>
      <c r="B631" s="10"/>
      <c r="C631" s="10"/>
      <c r="D631" s="10"/>
      <c r="E631" s="2"/>
      <c r="F631" s="10"/>
      <c r="G631" s="10"/>
      <c r="H631" s="24"/>
      <c r="I631" s="2"/>
      <c r="J631" s="67"/>
      <c r="K631" s="2"/>
      <c r="L631" s="24"/>
      <c r="M631" s="2"/>
      <c r="N631" s="2"/>
      <c r="O631" s="2"/>
      <c r="P631" s="2"/>
    </row>
    <row x14ac:dyDescent="0.25" r="632" customHeight="1" ht="18.75">
      <c r="A632" s="10"/>
      <c r="B632" s="10"/>
      <c r="C632" s="10"/>
      <c r="D632" s="10"/>
      <c r="E632" s="2"/>
      <c r="F632" s="10"/>
      <c r="G632" s="10"/>
      <c r="H632" s="24"/>
      <c r="I632" s="2"/>
      <c r="J632" s="67"/>
      <c r="K632" s="2"/>
      <c r="L632" s="24"/>
      <c r="M632" s="2"/>
      <c r="N632" s="2"/>
      <c r="O632" s="2"/>
      <c r="P632" s="2"/>
    </row>
    <row x14ac:dyDescent="0.25" r="633" customHeight="1" ht="18.75">
      <c r="A633" s="10"/>
      <c r="B633" s="10"/>
      <c r="C633" s="10"/>
      <c r="D633" s="10"/>
      <c r="E633" s="2"/>
      <c r="F633" s="10"/>
      <c r="G633" s="10"/>
      <c r="H633" s="24"/>
      <c r="I633" s="2"/>
      <c r="J633" s="67"/>
      <c r="K633" s="2"/>
      <c r="L633" s="24"/>
      <c r="M633" s="2"/>
      <c r="N633" s="2"/>
      <c r="O633" s="2"/>
      <c r="P633" s="2"/>
    </row>
    <row x14ac:dyDescent="0.25" r="634" customHeight="1" ht="18.75">
      <c r="A634" s="10"/>
      <c r="B634" s="10"/>
      <c r="C634" s="10"/>
      <c r="D634" s="10"/>
      <c r="E634" s="2"/>
      <c r="F634" s="10"/>
      <c r="G634" s="10"/>
      <c r="H634" s="24"/>
      <c r="I634" s="2"/>
      <c r="J634" s="67"/>
      <c r="K634" s="2"/>
      <c r="L634" s="24"/>
      <c r="M634" s="2"/>
      <c r="N634" s="2"/>
      <c r="O634" s="2"/>
      <c r="P634" s="2"/>
    </row>
    <row x14ac:dyDescent="0.25" r="635" customHeight="1" ht="18.75">
      <c r="A635" s="10"/>
      <c r="B635" s="10"/>
      <c r="C635" s="10"/>
      <c r="D635" s="10"/>
      <c r="E635" s="2"/>
      <c r="F635" s="10"/>
      <c r="G635" s="10"/>
      <c r="H635" s="24"/>
      <c r="I635" s="2"/>
      <c r="J635" s="67"/>
      <c r="K635" s="2"/>
      <c r="L635" s="24"/>
      <c r="M635" s="2"/>
      <c r="N635" s="2"/>
      <c r="O635" s="2"/>
      <c r="P635" s="2"/>
    </row>
    <row x14ac:dyDescent="0.25" r="636" customHeight="1" ht="18.75">
      <c r="A636" s="10"/>
      <c r="B636" s="10"/>
      <c r="C636" s="10"/>
      <c r="D636" s="10"/>
      <c r="E636" s="2"/>
      <c r="F636" s="10"/>
      <c r="G636" s="10"/>
      <c r="H636" s="24"/>
      <c r="I636" s="2"/>
      <c r="J636" s="67"/>
      <c r="K636" s="2"/>
      <c r="L636" s="24"/>
      <c r="M636" s="2"/>
      <c r="N636" s="2"/>
      <c r="O636" s="2"/>
      <c r="P636" s="2"/>
    </row>
    <row x14ac:dyDescent="0.25" r="637" customHeight="1" ht="18.75">
      <c r="A637" s="10"/>
      <c r="B637" s="10"/>
      <c r="C637" s="10"/>
      <c r="D637" s="10"/>
      <c r="E637" s="2"/>
      <c r="F637" s="10"/>
      <c r="G637" s="10"/>
      <c r="H637" s="24"/>
      <c r="I637" s="2"/>
      <c r="J637" s="67"/>
      <c r="K637" s="2"/>
      <c r="L637" s="24"/>
      <c r="M637" s="2"/>
      <c r="N637" s="2"/>
      <c r="O637" s="2"/>
      <c r="P637" s="2"/>
    </row>
    <row x14ac:dyDescent="0.25" r="638" customHeight="1" ht="18.75">
      <c r="A638" s="10"/>
      <c r="B638" s="10"/>
      <c r="C638" s="10"/>
      <c r="D638" s="10"/>
      <c r="E638" s="2"/>
      <c r="F638" s="10"/>
      <c r="G638" s="10"/>
      <c r="H638" s="24"/>
      <c r="I638" s="2"/>
      <c r="J638" s="67"/>
      <c r="K638" s="2"/>
      <c r="L638" s="24"/>
      <c r="M638" s="2"/>
      <c r="N638" s="2"/>
      <c r="O638" s="2"/>
      <c r="P638" s="2"/>
    </row>
    <row x14ac:dyDescent="0.25" r="639" customHeight="1" ht="18.75">
      <c r="A639" s="10"/>
      <c r="B639" s="10"/>
      <c r="C639" s="10"/>
      <c r="D639" s="10"/>
      <c r="E639" s="2"/>
      <c r="F639" s="10"/>
      <c r="G639" s="10"/>
      <c r="H639" s="24"/>
      <c r="I639" s="2"/>
      <c r="J639" s="67"/>
      <c r="K639" s="2"/>
      <c r="L639" s="24"/>
      <c r="M639" s="2"/>
      <c r="N639" s="2"/>
      <c r="O639" s="2"/>
      <c r="P639" s="2"/>
    </row>
    <row x14ac:dyDescent="0.25" r="640" customHeight="1" ht="18.75">
      <c r="A640" s="10"/>
      <c r="B640" s="10"/>
      <c r="C640" s="10"/>
      <c r="D640" s="10"/>
      <c r="E640" s="2"/>
      <c r="F640" s="10"/>
      <c r="G640" s="10"/>
      <c r="H640" s="24"/>
      <c r="I640" s="2"/>
      <c r="J640" s="67"/>
      <c r="K640" s="2"/>
      <c r="L640" s="24"/>
      <c r="M640" s="2"/>
      <c r="N640" s="2"/>
      <c r="O640" s="2"/>
      <c r="P640" s="2"/>
    </row>
    <row x14ac:dyDescent="0.25" r="641" customHeight="1" ht="18.75">
      <c r="A641" s="10"/>
      <c r="B641" s="10"/>
      <c r="C641" s="10"/>
      <c r="D641" s="10"/>
      <c r="E641" s="2"/>
      <c r="F641" s="10"/>
      <c r="G641" s="10"/>
      <c r="H641" s="24"/>
      <c r="I641" s="2"/>
      <c r="J641" s="67"/>
      <c r="K641" s="2"/>
      <c r="L641" s="24"/>
      <c r="M641" s="2"/>
      <c r="N641" s="2"/>
      <c r="O641" s="2"/>
      <c r="P641" s="2"/>
    </row>
    <row x14ac:dyDescent="0.25" r="642" customHeight="1" ht="18.75">
      <c r="A642" s="10"/>
      <c r="B642" s="10"/>
      <c r="C642" s="10"/>
      <c r="D642" s="10"/>
      <c r="E642" s="2"/>
      <c r="F642" s="10"/>
      <c r="G642" s="10"/>
      <c r="H642" s="24"/>
      <c r="I642" s="2"/>
      <c r="J642" s="67"/>
      <c r="K642" s="2"/>
      <c r="L642" s="24"/>
      <c r="M642" s="2"/>
      <c r="N642" s="2"/>
      <c r="O642" s="2"/>
      <c r="P642" s="2"/>
    </row>
    <row x14ac:dyDescent="0.25" r="643" customHeight="1" ht="18.75">
      <c r="A643" s="10"/>
      <c r="B643" s="10"/>
      <c r="C643" s="10"/>
      <c r="D643" s="10"/>
      <c r="E643" s="2"/>
      <c r="F643" s="10"/>
      <c r="G643" s="10"/>
      <c r="H643" s="24"/>
      <c r="I643" s="2"/>
      <c r="J643" s="67"/>
      <c r="K643" s="2"/>
      <c r="L643" s="24"/>
      <c r="M643" s="2"/>
      <c r="N643" s="2"/>
      <c r="O643" s="2"/>
      <c r="P643" s="2"/>
    </row>
    <row x14ac:dyDescent="0.25" r="644" customHeight="1" ht="18.75">
      <c r="A644" s="10"/>
      <c r="B644" s="10"/>
      <c r="C644" s="10"/>
      <c r="D644" s="10"/>
      <c r="E644" s="2"/>
      <c r="F644" s="10"/>
      <c r="G644" s="10"/>
      <c r="H644" s="24"/>
      <c r="I644" s="2"/>
      <c r="J644" s="67"/>
      <c r="K644" s="2"/>
      <c r="L644" s="24"/>
      <c r="M644" s="2"/>
      <c r="N644" s="2"/>
      <c r="O644" s="2"/>
      <c r="P644" s="2"/>
    </row>
    <row x14ac:dyDescent="0.25" r="645" customHeight="1" ht="18.75">
      <c r="A645" s="10"/>
      <c r="B645" s="10"/>
      <c r="C645" s="10"/>
      <c r="D645" s="10"/>
      <c r="E645" s="2"/>
      <c r="F645" s="10"/>
      <c r="G645" s="10"/>
      <c r="H645" s="24"/>
      <c r="I645" s="2"/>
      <c r="J645" s="67"/>
      <c r="K645" s="2"/>
      <c r="L645" s="24"/>
      <c r="M645" s="2"/>
      <c r="N645" s="2"/>
      <c r="O645" s="2"/>
      <c r="P645" s="2"/>
    </row>
    <row x14ac:dyDescent="0.25" r="646" customHeight="1" ht="18.75">
      <c r="A646" s="10"/>
      <c r="B646" s="10"/>
      <c r="C646" s="10"/>
      <c r="D646" s="10"/>
      <c r="E646" s="2"/>
      <c r="F646" s="10"/>
      <c r="G646" s="10"/>
      <c r="H646" s="24"/>
      <c r="I646" s="2"/>
      <c r="J646" s="67"/>
      <c r="K646" s="2"/>
      <c r="L646" s="24"/>
      <c r="M646" s="2"/>
      <c r="N646" s="2"/>
      <c r="O646" s="2"/>
      <c r="P646" s="2"/>
    </row>
    <row x14ac:dyDescent="0.25" r="647" customHeight="1" ht="18.75">
      <c r="A647" s="10"/>
      <c r="B647" s="10"/>
      <c r="C647" s="10"/>
      <c r="D647" s="10"/>
      <c r="E647" s="2"/>
      <c r="F647" s="10"/>
      <c r="G647" s="10"/>
      <c r="H647" s="24"/>
      <c r="I647" s="2"/>
      <c r="J647" s="67"/>
      <c r="K647" s="2"/>
      <c r="L647" s="24"/>
      <c r="M647" s="2"/>
      <c r="N647" s="2"/>
      <c r="O647" s="2"/>
      <c r="P647" s="2"/>
    </row>
    <row x14ac:dyDescent="0.25" r="648" customHeight="1" ht="18.75">
      <c r="A648" s="10"/>
      <c r="B648" s="10"/>
      <c r="C648" s="10"/>
      <c r="D648" s="10"/>
      <c r="E648" s="2"/>
      <c r="F648" s="10"/>
      <c r="G648" s="10"/>
      <c r="H648" s="24"/>
      <c r="I648" s="2"/>
      <c r="J648" s="67"/>
      <c r="K648" s="2"/>
      <c r="L648" s="24"/>
      <c r="M648" s="2"/>
      <c r="N648" s="2"/>
      <c r="O648" s="2"/>
      <c r="P648" s="2"/>
    </row>
    <row x14ac:dyDescent="0.25" r="649" customHeight="1" ht="18.75">
      <c r="A649" s="10"/>
      <c r="B649" s="10"/>
      <c r="C649" s="10"/>
      <c r="D649" s="10"/>
      <c r="E649" s="2"/>
      <c r="F649" s="10"/>
      <c r="G649" s="10"/>
      <c r="H649" s="24"/>
      <c r="I649" s="2"/>
      <c r="J649" s="67"/>
      <c r="K649" s="2"/>
      <c r="L649" s="24"/>
      <c r="M649" s="2"/>
      <c r="N649" s="2"/>
      <c r="O649" s="2"/>
      <c r="P649" s="2"/>
    </row>
    <row x14ac:dyDescent="0.25" r="650" customHeight="1" ht="18.75">
      <c r="A650" s="10"/>
      <c r="B650" s="10"/>
      <c r="C650" s="10"/>
      <c r="D650" s="10"/>
      <c r="E650" s="2"/>
      <c r="F650" s="10"/>
      <c r="G650" s="10"/>
      <c r="H650" s="24"/>
      <c r="I650" s="2"/>
      <c r="J650" s="67"/>
      <c r="K650" s="2"/>
      <c r="L650" s="24"/>
      <c r="M650" s="2"/>
      <c r="N650" s="2"/>
      <c r="O650" s="2"/>
      <c r="P650" s="2"/>
    </row>
    <row x14ac:dyDescent="0.25" r="651" customHeight="1" ht="18.75">
      <c r="A651" s="10"/>
      <c r="B651" s="10"/>
      <c r="C651" s="10"/>
      <c r="D651" s="10"/>
      <c r="E651" s="2"/>
      <c r="F651" s="10"/>
      <c r="G651" s="10"/>
      <c r="H651" s="24"/>
      <c r="I651" s="2"/>
      <c r="J651" s="67"/>
      <c r="K651" s="2"/>
      <c r="L651" s="24"/>
      <c r="M651" s="2"/>
      <c r="N651" s="2"/>
      <c r="O651" s="2"/>
      <c r="P651" s="2"/>
    </row>
    <row x14ac:dyDescent="0.25" r="652" customHeight="1" ht="18.75">
      <c r="A652" s="10"/>
      <c r="B652" s="10"/>
      <c r="C652" s="10"/>
      <c r="D652" s="10"/>
      <c r="E652" s="2"/>
      <c r="F652" s="10"/>
      <c r="G652" s="10"/>
      <c r="H652" s="24"/>
      <c r="I652" s="2"/>
      <c r="J652" s="67"/>
      <c r="K652" s="2"/>
      <c r="L652" s="24"/>
      <c r="M652" s="2"/>
      <c r="N652" s="2"/>
      <c r="O652" s="2"/>
      <c r="P652" s="2"/>
    </row>
    <row x14ac:dyDescent="0.25" r="653" customHeight="1" ht="18.75">
      <c r="A653" s="10"/>
      <c r="B653" s="10"/>
      <c r="C653" s="10"/>
      <c r="D653" s="10"/>
      <c r="E653" s="2"/>
      <c r="F653" s="10"/>
      <c r="G653" s="10"/>
      <c r="H653" s="24"/>
      <c r="I653" s="2"/>
      <c r="J653" s="67"/>
      <c r="K653" s="2"/>
      <c r="L653" s="24"/>
      <c r="M653" s="2"/>
      <c r="N653" s="2"/>
      <c r="O653" s="2"/>
      <c r="P653" s="2"/>
    </row>
    <row x14ac:dyDescent="0.25" r="654" customHeight="1" ht="18.75">
      <c r="A654" s="10"/>
      <c r="B654" s="10"/>
      <c r="C654" s="10"/>
      <c r="D654" s="10"/>
      <c r="E654" s="2"/>
      <c r="F654" s="10"/>
      <c r="G654" s="10"/>
      <c r="H654" s="24"/>
      <c r="I654" s="2"/>
      <c r="J654" s="67"/>
      <c r="K654" s="2"/>
      <c r="L654" s="24"/>
      <c r="M654" s="2"/>
      <c r="N654" s="2"/>
      <c r="O654" s="2"/>
      <c r="P654" s="2"/>
    </row>
    <row x14ac:dyDescent="0.25" r="655" customHeight="1" ht="18.75">
      <c r="A655" s="10"/>
      <c r="B655" s="10"/>
      <c r="C655" s="10"/>
      <c r="D655" s="10"/>
      <c r="E655" s="2"/>
      <c r="F655" s="10"/>
      <c r="G655" s="10"/>
      <c r="H655" s="24"/>
      <c r="I655" s="2"/>
      <c r="J655" s="67"/>
      <c r="K655" s="2"/>
      <c r="L655" s="24"/>
      <c r="M655" s="2"/>
      <c r="N655" s="2"/>
      <c r="O655" s="2"/>
      <c r="P655" s="2"/>
    </row>
    <row x14ac:dyDescent="0.25" r="656" customHeight="1" ht="18.75">
      <c r="A656" s="10"/>
      <c r="B656" s="10"/>
      <c r="C656" s="10"/>
      <c r="D656" s="10"/>
      <c r="E656" s="2"/>
      <c r="F656" s="10"/>
      <c r="G656" s="10"/>
      <c r="H656" s="24"/>
      <c r="I656" s="2"/>
      <c r="J656" s="67"/>
      <c r="K656" s="2"/>
      <c r="L656" s="24"/>
      <c r="M656" s="2"/>
      <c r="N656" s="2"/>
      <c r="O656" s="2"/>
      <c r="P656" s="2"/>
    </row>
    <row x14ac:dyDescent="0.25" r="657" customHeight="1" ht="18.75">
      <c r="A657" s="10"/>
      <c r="B657" s="10"/>
      <c r="C657" s="10"/>
      <c r="D657" s="10"/>
      <c r="E657" s="2"/>
      <c r="F657" s="10"/>
      <c r="G657" s="10"/>
      <c r="H657" s="24"/>
      <c r="I657" s="2"/>
      <c r="J657" s="67"/>
      <c r="K657" s="2"/>
      <c r="L657" s="24"/>
      <c r="M657" s="2"/>
      <c r="N657" s="2"/>
      <c r="O657" s="2"/>
      <c r="P657" s="2"/>
    </row>
    <row x14ac:dyDescent="0.25" r="658" customHeight="1" ht="18.75">
      <c r="A658" s="10"/>
      <c r="B658" s="10"/>
      <c r="C658" s="10"/>
      <c r="D658" s="10"/>
      <c r="E658" s="2"/>
      <c r="F658" s="10"/>
      <c r="G658" s="10"/>
      <c r="H658" s="24"/>
      <c r="I658" s="2"/>
      <c r="J658" s="67"/>
      <c r="K658" s="2"/>
      <c r="L658" s="24"/>
      <c r="M658" s="2"/>
      <c r="N658" s="2"/>
      <c r="O658" s="2"/>
      <c r="P658" s="2"/>
    </row>
    <row x14ac:dyDescent="0.25" r="659" customHeight="1" ht="18.75">
      <c r="A659" s="10"/>
      <c r="B659" s="10"/>
      <c r="C659" s="10"/>
      <c r="D659" s="10"/>
      <c r="E659" s="2"/>
      <c r="F659" s="10"/>
      <c r="G659" s="10"/>
      <c r="H659" s="24"/>
      <c r="I659" s="2"/>
      <c r="J659" s="67"/>
      <c r="K659" s="2"/>
      <c r="L659" s="24"/>
      <c r="M659" s="2"/>
      <c r="N659" s="2"/>
      <c r="O659" s="2"/>
      <c r="P659" s="2"/>
    </row>
    <row x14ac:dyDescent="0.25" r="660" customHeight="1" ht="18.75">
      <c r="A660" s="10"/>
      <c r="B660" s="10"/>
      <c r="C660" s="10"/>
      <c r="D660" s="10"/>
      <c r="E660" s="2"/>
      <c r="F660" s="10"/>
      <c r="G660" s="10"/>
      <c r="H660" s="24"/>
      <c r="I660" s="2"/>
      <c r="J660" s="67"/>
      <c r="K660" s="2"/>
      <c r="L660" s="24"/>
      <c r="M660" s="2"/>
      <c r="N660" s="2"/>
      <c r="O660" s="2"/>
      <c r="P660" s="2"/>
    </row>
    <row x14ac:dyDescent="0.25" r="661" customHeight="1" ht="18.75">
      <c r="A661" s="10"/>
      <c r="B661" s="10"/>
      <c r="C661" s="10"/>
      <c r="D661" s="10"/>
      <c r="E661" s="2"/>
      <c r="F661" s="10"/>
      <c r="G661" s="10"/>
      <c r="H661" s="24"/>
      <c r="I661" s="2"/>
      <c r="J661" s="67"/>
      <c r="K661" s="2"/>
      <c r="L661" s="24"/>
      <c r="M661" s="2"/>
      <c r="N661" s="2"/>
      <c r="O661" s="2"/>
      <c r="P661" s="2"/>
    </row>
    <row x14ac:dyDescent="0.25" r="662" customHeight="1" ht="18.75">
      <c r="A662" s="10"/>
      <c r="B662" s="10"/>
      <c r="C662" s="10"/>
      <c r="D662" s="10"/>
      <c r="E662" s="2"/>
      <c r="F662" s="10"/>
      <c r="G662" s="10"/>
      <c r="H662" s="24"/>
      <c r="I662" s="2"/>
      <c r="J662" s="67"/>
      <c r="K662" s="2"/>
      <c r="L662" s="24"/>
      <c r="M662" s="2"/>
      <c r="N662" s="2"/>
      <c r="O662" s="2"/>
      <c r="P662" s="2"/>
    </row>
    <row x14ac:dyDescent="0.25" r="663" customHeight="1" ht="18.75">
      <c r="A663" s="10"/>
      <c r="B663" s="10"/>
      <c r="C663" s="10"/>
      <c r="D663" s="10"/>
      <c r="E663" s="2"/>
      <c r="F663" s="10"/>
      <c r="G663" s="10"/>
      <c r="H663" s="24"/>
      <c r="I663" s="2"/>
      <c r="J663" s="67"/>
      <c r="K663" s="2"/>
      <c r="L663" s="24"/>
      <c r="M663" s="2"/>
      <c r="N663" s="2"/>
      <c r="O663" s="2"/>
      <c r="P663" s="2"/>
    </row>
    <row x14ac:dyDescent="0.25" r="664" customHeight="1" ht="18.75">
      <c r="A664" s="10"/>
      <c r="B664" s="10"/>
      <c r="C664" s="10"/>
      <c r="D664" s="10"/>
      <c r="E664" s="2"/>
      <c r="F664" s="10"/>
      <c r="G664" s="10"/>
      <c r="H664" s="24"/>
      <c r="I664" s="2"/>
      <c r="J664" s="67"/>
      <c r="K664" s="2"/>
      <c r="L664" s="24"/>
      <c r="M664" s="2"/>
      <c r="N664" s="2"/>
      <c r="O664" s="2"/>
      <c r="P664" s="2"/>
    </row>
    <row x14ac:dyDescent="0.25" r="665" customHeight="1" ht="18.75">
      <c r="A665" s="10"/>
      <c r="B665" s="10"/>
      <c r="C665" s="10"/>
      <c r="D665" s="10"/>
      <c r="E665" s="2"/>
      <c r="F665" s="10"/>
      <c r="G665" s="10"/>
      <c r="H665" s="24"/>
      <c r="I665" s="2"/>
      <c r="J665" s="67"/>
      <c r="K665" s="2"/>
      <c r="L665" s="24"/>
      <c r="M665" s="2"/>
      <c r="N665" s="2"/>
      <c r="O665" s="2"/>
      <c r="P665" s="2"/>
    </row>
    <row x14ac:dyDescent="0.25" r="666" customHeight="1" ht="18.75">
      <c r="A666" s="10"/>
      <c r="B666" s="10"/>
      <c r="C666" s="10"/>
      <c r="D666" s="10"/>
      <c r="E666" s="2"/>
      <c r="F666" s="10"/>
      <c r="G666" s="10"/>
      <c r="H666" s="24"/>
      <c r="I666" s="2"/>
      <c r="J666" s="67"/>
      <c r="K666" s="2"/>
      <c r="L666" s="24"/>
      <c r="M666" s="2"/>
      <c r="N666" s="2"/>
      <c r="O666" s="2"/>
      <c r="P666" s="2"/>
    </row>
    <row x14ac:dyDescent="0.25" r="667" customHeight="1" ht="18.75">
      <c r="A667" s="10"/>
      <c r="B667" s="10"/>
      <c r="C667" s="10"/>
      <c r="D667" s="10"/>
      <c r="E667" s="2"/>
      <c r="F667" s="10"/>
      <c r="G667" s="10"/>
      <c r="H667" s="24"/>
      <c r="I667" s="2"/>
      <c r="J667" s="67"/>
      <c r="K667" s="2"/>
      <c r="L667" s="24"/>
      <c r="M667" s="2"/>
      <c r="N667" s="2"/>
      <c r="O667" s="2"/>
      <c r="P667" s="2"/>
    </row>
    <row x14ac:dyDescent="0.25" r="668" customHeight="1" ht="18.75">
      <c r="A668" s="10"/>
      <c r="B668" s="10"/>
      <c r="C668" s="10"/>
      <c r="D668" s="10"/>
      <c r="E668" s="2"/>
      <c r="F668" s="10"/>
      <c r="G668" s="10"/>
      <c r="H668" s="24"/>
      <c r="I668" s="2"/>
      <c r="J668" s="67"/>
      <c r="K668" s="2"/>
      <c r="L668" s="24"/>
      <c r="M668" s="2"/>
      <c r="N668" s="2"/>
      <c r="O668" s="2"/>
      <c r="P668" s="2"/>
    </row>
    <row x14ac:dyDescent="0.25" r="669" customHeight="1" ht="18.75">
      <c r="A669" s="10"/>
      <c r="B669" s="10"/>
      <c r="C669" s="10"/>
      <c r="D669" s="10"/>
      <c r="E669" s="2"/>
      <c r="F669" s="10"/>
      <c r="G669" s="10"/>
      <c r="H669" s="24"/>
      <c r="I669" s="2"/>
      <c r="J669" s="67"/>
      <c r="K669" s="2"/>
      <c r="L669" s="24"/>
      <c r="M669" s="2"/>
      <c r="N669" s="2"/>
      <c r="O669" s="2"/>
      <c r="P669" s="2"/>
    </row>
    <row x14ac:dyDescent="0.25" r="670" customHeight="1" ht="18.75">
      <c r="A670" s="10"/>
      <c r="B670" s="10"/>
      <c r="C670" s="10"/>
      <c r="D670" s="10"/>
      <c r="E670" s="2"/>
      <c r="F670" s="10"/>
      <c r="G670" s="10"/>
      <c r="H670" s="24"/>
      <c r="I670" s="2"/>
      <c r="J670" s="67"/>
      <c r="K670" s="2"/>
      <c r="L670" s="24"/>
      <c r="M670" s="2"/>
      <c r="N670" s="2"/>
      <c r="O670" s="2"/>
      <c r="P670" s="2"/>
    </row>
    <row x14ac:dyDescent="0.25" r="671" customHeight="1" ht="18.75">
      <c r="A671" s="10"/>
      <c r="B671" s="10"/>
      <c r="C671" s="10"/>
      <c r="D671" s="10"/>
      <c r="E671" s="2"/>
      <c r="F671" s="10"/>
      <c r="G671" s="10"/>
      <c r="H671" s="24"/>
      <c r="I671" s="2"/>
      <c r="J671" s="67"/>
      <c r="K671" s="2"/>
      <c r="L671" s="24"/>
      <c r="M671" s="2"/>
      <c r="N671" s="2"/>
      <c r="O671" s="2"/>
      <c r="P671" s="2"/>
    </row>
    <row x14ac:dyDescent="0.25" r="672" customHeight="1" ht="18.75">
      <c r="A672" s="10"/>
      <c r="B672" s="10"/>
      <c r="C672" s="10"/>
      <c r="D672" s="10"/>
      <c r="E672" s="2"/>
      <c r="F672" s="10"/>
      <c r="G672" s="10"/>
      <c r="H672" s="24"/>
      <c r="I672" s="2"/>
      <c r="J672" s="67"/>
      <c r="K672" s="2"/>
      <c r="L672" s="24"/>
      <c r="M672" s="2"/>
      <c r="N672" s="2"/>
      <c r="O672" s="2"/>
      <c r="P672" s="2"/>
    </row>
    <row x14ac:dyDescent="0.25" r="673" customHeight="1" ht="18.75">
      <c r="A673" s="10"/>
      <c r="B673" s="10"/>
      <c r="C673" s="10"/>
      <c r="D673" s="10"/>
      <c r="E673" s="2"/>
      <c r="F673" s="10"/>
      <c r="G673" s="10"/>
      <c r="H673" s="24"/>
      <c r="I673" s="2"/>
      <c r="J673" s="67"/>
      <c r="K673" s="2"/>
      <c r="L673" s="24"/>
      <c r="M673" s="2"/>
      <c r="N673" s="2"/>
      <c r="O673" s="2"/>
      <c r="P673" s="2"/>
    </row>
    <row x14ac:dyDescent="0.25" r="674" customHeight="1" ht="18.75">
      <c r="A674" s="10"/>
      <c r="B674" s="10"/>
      <c r="C674" s="10"/>
      <c r="D674" s="10"/>
      <c r="E674" s="2"/>
      <c r="F674" s="10"/>
      <c r="G674" s="10"/>
      <c r="H674" s="24"/>
      <c r="I674" s="2"/>
      <c r="J674" s="67"/>
      <c r="K674" s="2"/>
      <c r="L674" s="24"/>
      <c r="M674" s="2"/>
      <c r="N674" s="2"/>
      <c r="O674" s="2"/>
      <c r="P674" s="2"/>
    </row>
    <row x14ac:dyDescent="0.25" r="675" customHeight="1" ht="18.75">
      <c r="A675" s="10"/>
      <c r="B675" s="10"/>
      <c r="C675" s="10"/>
      <c r="D675" s="10"/>
      <c r="E675" s="2"/>
      <c r="F675" s="10"/>
      <c r="G675" s="10"/>
      <c r="H675" s="24"/>
      <c r="I675" s="2"/>
      <c r="J675" s="67"/>
      <c r="K675" s="2"/>
      <c r="L675" s="24"/>
      <c r="M675" s="2"/>
      <c r="N675" s="2"/>
      <c r="O675" s="2"/>
      <c r="P675" s="2"/>
    </row>
    <row x14ac:dyDescent="0.25" r="676" customHeight="1" ht="18.75">
      <c r="A676" s="10"/>
      <c r="B676" s="10"/>
      <c r="C676" s="10"/>
      <c r="D676" s="10"/>
      <c r="E676" s="2"/>
      <c r="F676" s="10"/>
      <c r="G676" s="10"/>
      <c r="H676" s="24"/>
      <c r="I676" s="2"/>
      <c r="J676" s="67"/>
      <c r="K676" s="2"/>
      <c r="L676" s="24"/>
      <c r="M676" s="2"/>
      <c r="N676" s="2"/>
      <c r="O676" s="2"/>
      <c r="P676" s="2"/>
    </row>
    <row x14ac:dyDescent="0.25" r="677" customHeight="1" ht="18.75">
      <c r="A677" s="10"/>
      <c r="B677" s="10"/>
      <c r="C677" s="10"/>
      <c r="D677" s="10"/>
      <c r="E677" s="2"/>
      <c r="F677" s="10"/>
      <c r="G677" s="10"/>
      <c r="H677" s="24"/>
      <c r="I677" s="2"/>
      <c r="J677" s="67"/>
      <c r="K677" s="2"/>
      <c r="L677" s="24"/>
      <c r="M677" s="2"/>
      <c r="N677" s="2"/>
      <c r="O677" s="2"/>
      <c r="P677" s="2"/>
    </row>
    <row x14ac:dyDescent="0.25" r="678" customHeight="1" ht="18.75">
      <c r="A678" s="10"/>
      <c r="B678" s="10"/>
      <c r="C678" s="10"/>
      <c r="D678" s="10"/>
      <c r="E678" s="2"/>
      <c r="F678" s="10"/>
      <c r="G678" s="10"/>
      <c r="H678" s="24"/>
      <c r="I678" s="2"/>
      <c r="J678" s="67"/>
      <c r="K678" s="2"/>
      <c r="L678" s="24"/>
      <c r="M678" s="2"/>
      <c r="N678" s="2"/>
      <c r="O678" s="2"/>
      <c r="P678" s="2"/>
    </row>
    <row x14ac:dyDescent="0.25" r="679" customHeight="1" ht="18.75">
      <c r="A679" s="10"/>
      <c r="B679" s="10"/>
      <c r="C679" s="10"/>
      <c r="D679" s="10"/>
      <c r="E679" s="2"/>
      <c r="F679" s="10"/>
      <c r="G679" s="10"/>
      <c r="H679" s="24"/>
      <c r="I679" s="2"/>
      <c r="J679" s="67"/>
      <c r="K679" s="2"/>
      <c r="L679" s="24"/>
      <c r="M679" s="2"/>
      <c r="N679" s="2"/>
      <c r="O679" s="2"/>
      <c r="P679" s="2"/>
    </row>
    <row x14ac:dyDescent="0.25" r="680" customHeight="1" ht="18.75">
      <c r="A680" s="10"/>
      <c r="B680" s="10"/>
      <c r="C680" s="10"/>
      <c r="D680" s="10"/>
      <c r="E680" s="2"/>
      <c r="F680" s="10"/>
      <c r="G680" s="10"/>
      <c r="H680" s="24"/>
      <c r="I680" s="2"/>
      <c r="J680" s="67"/>
      <c r="K680" s="2"/>
      <c r="L680" s="24"/>
      <c r="M680" s="2"/>
      <c r="N680" s="2"/>
      <c r="O680" s="2"/>
      <c r="P680" s="2"/>
    </row>
    <row x14ac:dyDescent="0.25" r="681" customHeight="1" ht="18.75">
      <c r="A681" s="10"/>
      <c r="B681" s="10"/>
      <c r="C681" s="10"/>
      <c r="D681" s="10"/>
      <c r="E681" s="2"/>
      <c r="F681" s="10"/>
      <c r="G681" s="10"/>
      <c r="H681" s="24"/>
      <c r="I681" s="2"/>
      <c r="J681" s="67"/>
      <c r="K681" s="2"/>
      <c r="L681" s="24"/>
      <c r="M681" s="2"/>
      <c r="N681" s="2"/>
      <c r="O681" s="2"/>
      <c r="P681" s="2"/>
    </row>
    <row x14ac:dyDescent="0.25" r="682" customHeight="1" ht="18.75">
      <c r="A682" s="10"/>
      <c r="B682" s="10"/>
      <c r="C682" s="10"/>
      <c r="D682" s="10"/>
      <c r="E682" s="2"/>
      <c r="F682" s="10"/>
      <c r="G682" s="10"/>
      <c r="H682" s="24"/>
      <c r="I682" s="2"/>
      <c r="J682" s="67"/>
      <c r="K682" s="2"/>
      <c r="L682" s="24"/>
      <c r="M682" s="2"/>
      <c r="N682" s="2"/>
      <c r="O682" s="2"/>
      <c r="P682" s="2"/>
    </row>
    <row x14ac:dyDescent="0.25" r="683" customHeight="1" ht="18.75">
      <c r="A683" s="10"/>
      <c r="B683" s="10"/>
      <c r="C683" s="10"/>
      <c r="D683" s="10"/>
      <c r="E683" s="2"/>
      <c r="F683" s="10"/>
      <c r="G683" s="10"/>
      <c r="H683" s="24"/>
      <c r="I683" s="2"/>
      <c r="J683" s="67"/>
      <c r="K683" s="2"/>
      <c r="L683" s="24"/>
      <c r="M683" s="2"/>
      <c r="N683" s="2"/>
      <c r="O683" s="2"/>
      <c r="P683" s="2"/>
    </row>
    <row x14ac:dyDescent="0.25" r="684" customHeight="1" ht="18.75">
      <c r="A684" s="10"/>
      <c r="B684" s="10"/>
      <c r="C684" s="10"/>
      <c r="D684" s="10"/>
      <c r="E684" s="2"/>
      <c r="F684" s="10"/>
      <c r="G684" s="10"/>
      <c r="H684" s="24"/>
      <c r="I684" s="2"/>
      <c r="J684" s="67"/>
      <c r="K684" s="2"/>
      <c r="L684" s="24"/>
      <c r="M684" s="2"/>
      <c r="N684" s="2"/>
      <c r="O684" s="2"/>
      <c r="P684" s="2"/>
    </row>
    <row x14ac:dyDescent="0.25" r="685" customHeight="1" ht="18.75">
      <c r="A685" s="10"/>
      <c r="B685" s="10"/>
      <c r="C685" s="10"/>
      <c r="D685" s="10"/>
      <c r="E685" s="2"/>
      <c r="F685" s="10"/>
      <c r="G685" s="10"/>
      <c r="H685" s="24"/>
      <c r="I685" s="2"/>
      <c r="J685" s="67"/>
      <c r="K685" s="2"/>
      <c r="L685" s="24"/>
      <c r="M685" s="2"/>
      <c r="N685" s="2"/>
      <c r="O685" s="2"/>
      <c r="P685" s="2"/>
    </row>
    <row x14ac:dyDescent="0.25" r="686" customHeight="1" ht="18.75">
      <c r="A686" s="10"/>
      <c r="B686" s="10"/>
      <c r="C686" s="10"/>
      <c r="D686" s="10"/>
      <c r="E686" s="2"/>
      <c r="F686" s="10"/>
      <c r="G686" s="10"/>
      <c r="H686" s="24"/>
      <c r="I686" s="2"/>
      <c r="J686" s="67"/>
      <c r="K686" s="2"/>
      <c r="L686" s="24"/>
      <c r="M686" s="2"/>
      <c r="N686" s="2"/>
      <c r="O686" s="2"/>
      <c r="P686" s="2"/>
    </row>
    <row x14ac:dyDescent="0.25" r="687" customHeight="1" ht="18.75">
      <c r="A687" s="10"/>
      <c r="B687" s="10"/>
      <c r="C687" s="10"/>
      <c r="D687" s="10"/>
      <c r="E687" s="2"/>
      <c r="F687" s="10"/>
      <c r="G687" s="10"/>
      <c r="H687" s="24"/>
      <c r="I687" s="2"/>
      <c r="J687" s="67"/>
      <c r="K687" s="2"/>
      <c r="L687" s="24"/>
      <c r="M687" s="2"/>
      <c r="N687" s="2"/>
      <c r="O687" s="2"/>
      <c r="P687" s="2"/>
    </row>
    <row x14ac:dyDescent="0.25" r="688" customHeight="1" ht="18.75">
      <c r="A688" s="10"/>
      <c r="B688" s="10"/>
      <c r="C688" s="10"/>
      <c r="D688" s="10"/>
      <c r="E688" s="2"/>
      <c r="F688" s="10"/>
      <c r="G688" s="10"/>
      <c r="H688" s="24"/>
      <c r="I688" s="2"/>
      <c r="J688" s="67"/>
      <c r="K688" s="2"/>
      <c r="L688" s="24"/>
      <c r="M688" s="2"/>
      <c r="N688" s="2"/>
      <c r="O688" s="2"/>
      <c r="P688" s="2"/>
    </row>
    <row x14ac:dyDescent="0.25" r="689" customHeight="1" ht="18.75">
      <c r="A689" s="10"/>
      <c r="B689" s="10"/>
      <c r="C689" s="10"/>
      <c r="D689" s="10"/>
      <c r="E689" s="2"/>
      <c r="F689" s="10"/>
      <c r="G689" s="10"/>
      <c r="H689" s="24"/>
      <c r="I689" s="2"/>
      <c r="J689" s="67"/>
      <c r="K689" s="2"/>
      <c r="L689" s="24"/>
      <c r="M689" s="2"/>
      <c r="N689" s="2"/>
      <c r="O689" s="2"/>
      <c r="P689" s="2"/>
    </row>
    <row x14ac:dyDescent="0.25" r="690" customHeight="1" ht="18.75">
      <c r="A690" s="10"/>
      <c r="B690" s="10"/>
      <c r="C690" s="10"/>
      <c r="D690" s="10"/>
      <c r="E690" s="2"/>
      <c r="F690" s="10"/>
      <c r="G690" s="10"/>
      <c r="H690" s="24"/>
      <c r="I690" s="2"/>
      <c r="J690" s="67"/>
      <c r="K690" s="2"/>
      <c r="L690" s="24"/>
      <c r="M690" s="2"/>
      <c r="N690" s="2"/>
      <c r="O690" s="2"/>
      <c r="P690" s="2"/>
    </row>
    <row x14ac:dyDescent="0.25" r="691" customHeight="1" ht="18.75">
      <c r="A691" s="10"/>
      <c r="B691" s="10"/>
      <c r="C691" s="10"/>
      <c r="D691" s="10"/>
      <c r="E691" s="2"/>
      <c r="F691" s="10"/>
      <c r="G691" s="10"/>
      <c r="H691" s="24"/>
      <c r="I691" s="2"/>
      <c r="J691" s="67"/>
      <c r="K691" s="2"/>
      <c r="L691" s="24"/>
      <c r="M691" s="2"/>
      <c r="N691" s="2"/>
      <c r="O691" s="2"/>
      <c r="P691" s="2"/>
    </row>
    <row x14ac:dyDescent="0.25" r="692" customHeight="1" ht="18.75">
      <c r="A692" s="10"/>
      <c r="B692" s="10"/>
      <c r="C692" s="10"/>
      <c r="D692" s="10"/>
      <c r="E692" s="2"/>
      <c r="F692" s="10"/>
      <c r="G692" s="10"/>
      <c r="H692" s="24"/>
      <c r="I692" s="2"/>
      <c r="J692" s="67"/>
      <c r="K692" s="2"/>
      <c r="L692" s="24"/>
      <c r="M692" s="2"/>
      <c r="N692" s="2"/>
      <c r="O692" s="2"/>
      <c r="P692" s="2"/>
    </row>
    <row x14ac:dyDescent="0.25" r="693" customHeight="1" ht="18.75">
      <c r="A693" s="10"/>
      <c r="B693" s="10"/>
      <c r="C693" s="10"/>
      <c r="D693" s="10"/>
      <c r="E693" s="2"/>
      <c r="F693" s="10"/>
      <c r="G693" s="10"/>
      <c r="H693" s="24"/>
      <c r="I693" s="2"/>
      <c r="J693" s="67"/>
      <c r="K693" s="2"/>
      <c r="L693" s="24"/>
      <c r="M693" s="2"/>
      <c r="N693" s="2"/>
      <c r="O693" s="2"/>
      <c r="P693" s="2"/>
    </row>
    <row x14ac:dyDescent="0.25" r="694" customHeight="1" ht="18.75">
      <c r="A694" s="10"/>
      <c r="B694" s="10"/>
      <c r="C694" s="10"/>
      <c r="D694" s="10"/>
      <c r="E694" s="2"/>
      <c r="F694" s="10"/>
      <c r="G694" s="10"/>
      <c r="H694" s="24"/>
      <c r="I694" s="2"/>
      <c r="J694" s="67"/>
      <c r="K694" s="2"/>
      <c r="L694" s="24"/>
      <c r="M694" s="2"/>
      <c r="N694" s="2"/>
      <c r="O694" s="2"/>
      <c r="P694" s="2"/>
    </row>
    <row x14ac:dyDescent="0.25" r="695" customHeight="1" ht="18.75">
      <c r="A695" s="10"/>
      <c r="B695" s="10"/>
      <c r="C695" s="10"/>
      <c r="D695" s="10"/>
      <c r="E695" s="2"/>
      <c r="F695" s="10"/>
      <c r="G695" s="10"/>
      <c r="H695" s="24"/>
      <c r="I695" s="2"/>
      <c r="J695" s="67"/>
      <c r="K695" s="2"/>
      <c r="L695" s="24"/>
      <c r="M695" s="2"/>
      <c r="N695" s="2"/>
      <c r="O695" s="2"/>
      <c r="P695" s="2"/>
    </row>
    <row x14ac:dyDescent="0.25" r="696" customHeight="1" ht="18.75">
      <c r="A696" s="10"/>
      <c r="B696" s="10"/>
      <c r="C696" s="10"/>
      <c r="D696" s="10"/>
      <c r="E696" s="2"/>
      <c r="F696" s="10"/>
      <c r="G696" s="10"/>
      <c r="H696" s="24"/>
      <c r="I696" s="2"/>
      <c r="J696" s="67"/>
      <c r="K696" s="2"/>
      <c r="L696" s="24"/>
      <c r="M696" s="2"/>
      <c r="N696" s="2"/>
      <c r="O696" s="2"/>
      <c r="P696" s="2"/>
    </row>
    <row x14ac:dyDescent="0.25" r="697" customHeight="1" ht="18.75">
      <c r="A697" s="10"/>
      <c r="B697" s="10"/>
      <c r="C697" s="10"/>
      <c r="D697" s="10"/>
      <c r="E697" s="2"/>
      <c r="F697" s="10"/>
      <c r="G697" s="10"/>
      <c r="H697" s="24"/>
      <c r="I697" s="2"/>
      <c r="J697" s="67"/>
      <c r="K697" s="2"/>
      <c r="L697" s="24"/>
      <c r="M697" s="2"/>
      <c r="N697" s="2"/>
      <c r="O697" s="2"/>
      <c r="P697" s="2"/>
    </row>
    <row x14ac:dyDescent="0.25" r="698" customHeight="1" ht="18.75">
      <c r="A698" s="10"/>
      <c r="B698" s="10"/>
      <c r="C698" s="10"/>
      <c r="D698" s="10"/>
      <c r="E698" s="2"/>
      <c r="F698" s="10"/>
      <c r="G698" s="10"/>
      <c r="H698" s="24"/>
      <c r="I698" s="2"/>
      <c r="J698" s="67"/>
      <c r="K698" s="2"/>
      <c r="L698" s="24"/>
      <c r="M698" s="2"/>
      <c r="N698" s="2"/>
      <c r="O698" s="2"/>
      <c r="P698" s="2"/>
    </row>
    <row x14ac:dyDescent="0.25" r="699" customHeight="1" ht="18.75">
      <c r="A699" s="10"/>
      <c r="B699" s="10"/>
      <c r="C699" s="10"/>
      <c r="D699" s="10"/>
      <c r="E699" s="2"/>
      <c r="F699" s="10"/>
      <c r="G699" s="10"/>
      <c r="H699" s="24"/>
      <c r="I699" s="2"/>
      <c r="J699" s="67"/>
      <c r="K699" s="2"/>
      <c r="L699" s="24"/>
      <c r="M699" s="2"/>
      <c r="N699" s="2"/>
      <c r="O699" s="2"/>
      <c r="P699" s="2"/>
    </row>
    <row x14ac:dyDescent="0.25" r="700" customHeight="1" ht="18.75">
      <c r="A700" s="10"/>
      <c r="B700" s="10"/>
      <c r="C700" s="10"/>
      <c r="D700" s="10"/>
      <c r="E700" s="2"/>
      <c r="F700" s="10"/>
      <c r="G700" s="10"/>
      <c r="H700" s="24"/>
      <c r="I700" s="2"/>
      <c r="J700" s="67"/>
      <c r="K700" s="2"/>
      <c r="L700" s="24"/>
      <c r="M700" s="2"/>
      <c r="N700" s="2"/>
      <c r="O700" s="2"/>
      <c r="P700" s="2"/>
    </row>
    <row x14ac:dyDescent="0.25" r="701" customHeight="1" ht="18.75">
      <c r="A701" s="10"/>
      <c r="B701" s="10"/>
      <c r="C701" s="10"/>
      <c r="D701" s="10"/>
      <c r="E701" s="2"/>
      <c r="F701" s="10"/>
      <c r="G701" s="10"/>
      <c r="H701" s="24"/>
      <c r="I701" s="2"/>
      <c r="J701" s="67"/>
      <c r="K701" s="2"/>
      <c r="L701" s="24"/>
      <c r="M701" s="2"/>
      <c r="N701" s="2"/>
      <c r="O701" s="2"/>
      <c r="P701" s="2"/>
    </row>
    <row x14ac:dyDescent="0.25" r="702" customHeight="1" ht="18.75">
      <c r="A702" s="10"/>
      <c r="B702" s="10"/>
      <c r="C702" s="10"/>
      <c r="D702" s="10"/>
      <c r="E702" s="2"/>
      <c r="F702" s="10"/>
      <c r="G702" s="10"/>
      <c r="H702" s="24"/>
      <c r="I702" s="2"/>
      <c r="J702" s="67"/>
      <c r="K702" s="2"/>
      <c r="L702" s="24"/>
      <c r="M702" s="2"/>
      <c r="N702" s="2"/>
      <c r="O702" s="2"/>
      <c r="P702" s="2"/>
    </row>
    <row x14ac:dyDescent="0.25" r="703" customHeight="1" ht="18.75">
      <c r="A703" s="10"/>
      <c r="B703" s="10"/>
      <c r="C703" s="10"/>
      <c r="D703" s="10"/>
      <c r="E703" s="2"/>
      <c r="F703" s="10"/>
      <c r="G703" s="10"/>
      <c r="H703" s="24"/>
      <c r="I703" s="2"/>
      <c r="J703" s="67"/>
      <c r="K703" s="2"/>
      <c r="L703" s="24"/>
      <c r="M703" s="2"/>
      <c r="N703" s="2"/>
      <c r="O703" s="2"/>
      <c r="P703" s="2"/>
    </row>
    <row x14ac:dyDescent="0.25" r="704" customHeight="1" ht="18.75">
      <c r="A704" s="10"/>
      <c r="B704" s="10"/>
      <c r="C704" s="10"/>
      <c r="D704" s="10"/>
      <c r="E704" s="2"/>
      <c r="F704" s="10"/>
      <c r="G704" s="10"/>
      <c r="H704" s="24"/>
      <c r="I704" s="2"/>
      <c r="J704" s="67"/>
      <c r="K704" s="2"/>
      <c r="L704" s="24"/>
      <c r="M704" s="2"/>
      <c r="N704" s="2"/>
      <c r="O704" s="2"/>
      <c r="P704" s="2"/>
    </row>
    <row x14ac:dyDescent="0.25" r="705" customHeight="1" ht="18.75">
      <c r="A705" s="10"/>
      <c r="B705" s="10"/>
      <c r="C705" s="10"/>
      <c r="D705" s="10"/>
      <c r="E705" s="2"/>
      <c r="F705" s="10"/>
      <c r="G705" s="10"/>
      <c r="H705" s="24"/>
      <c r="I705" s="2"/>
      <c r="J705" s="67"/>
      <c r="K705" s="2"/>
      <c r="L705" s="24"/>
      <c r="M705" s="2"/>
      <c r="N705" s="2"/>
      <c r="O705" s="2"/>
      <c r="P705" s="2"/>
    </row>
    <row x14ac:dyDescent="0.25" r="706" customHeight="1" ht="18.75">
      <c r="A706" s="10"/>
      <c r="B706" s="10"/>
      <c r="C706" s="10"/>
      <c r="D706" s="10"/>
      <c r="E706" s="2"/>
      <c r="F706" s="10"/>
      <c r="G706" s="10"/>
      <c r="H706" s="24"/>
      <c r="I706" s="2"/>
      <c r="J706" s="67"/>
      <c r="K706" s="2"/>
      <c r="L706" s="24"/>
      <c r="M706" s="2"/>
      <c r="N706" s="2"/>
      <c r="O706" s="2"/>
      <c r="P706" s="2"/>
    </row>
    <row x14ac:dyDescent="0.25" r="707" customHeight="1" ht="18.75">
      <c r="A707" s="10"/>
      <c r="B707" s="10"/>
      <c r="C707" s="10"/>
      <c r="D707" s="10"/>
      <c r="E707" s="2"/>
      <c r="F707" s="10"/>
      <c r="G707" s="10"/>
      <c r="H707" s="24"/>
      <c r="I707" s="2"/>
      <c r="J707" s="67"/>
      <c r="K707" s="2"/>
      <c r="L707" s="24"/>
      <c r="M707" s="2"/>
      <c r="N707" s="2"/>
      <c r="O707" s="2"/>
      <c r="P707" s="2"/>
    </row>
    <row x14ac:dyDescent="0.25" r="708" customHeight="1" ht="18.75">
      <c r="A708" s="10"/>
      <c r="B708" s="10"/>
      <c r="C708" s="10"/>
      <c r="D708" s="10"/>
      <c r="E708" s="2"/>
      <c r="F708" s="10"/>
      <c r="G708" s="10"/>
      <c r="H708" s="24"/>
      <c r="I708" s="2"/>
      <c r="J708" s="67"/>
      <c r="K708" s="2"/>
      <c r="L708" s="24"/>
      <c r="M708" s="2"/>
      <c r="N708" s="2"/>
      <c r="O708" s="2"/>
      <c r="P708" s="2"/>
    </row>
    <row x14ac:dyDescent="0.25" r="709" customHeight="1" ht="18.75">
      <c r="A709" s="10"/>
      <c r="B709" s="10"/>
      <c r="C709" s="10"/>
      <c r="D709" s="10"/>
      <c r="E709" s="2"/>
      <c r="F709" s="10"/>
      <c r="G709" s="10"/>
      <c r="H709" s="24"/>
      <c r="I709" s="2"/>
      <c r="J709" s="67"/>
      <c r="K709" s="2"/>
      <c r="L709" s="24"/>
      <c r="M709" s="2"/>
      <c r="N709" s="2"/>
      <c r="O709" s="2"/>
      <c r="P709" s="2"/>
    </row>
    <row x14ac:dyDescent="0.25" r="710" customHeight="1" ht="18.75">
      <c r="A710" s="10"/>
      <c r="B710" s="10"/>
      <c r="C710" s="10"/>
      <c r="D710" s="10"/>
      <c r="E710" s="2"/>
      <c r="F710" s="10"/>
      <c r="G710" s="10"/>
      <c r="H710" s="24"/>
      <c r="I710" s="2"/>
      <c r="J710" s="67"/>
      <c r="K710" s="2"/>
      <c r="L710" s="24"/>
      <c r="M710" s="2"/>
      <c r="N710" s="2"/>
      <c r="O710" s="2"/>
      <c r="P710" s="2"/>
    </row>
    <row x14ac:dyDescent="0.25" r="711" customHeight="1" ht="18.75">
      <c r="A711" s="10"/>
      <c r="B711" s="10"/>
      <c r="C711" s="10"/>
      <c r="D711" s="10"/>
      <c r="E711" s="2"/>
      <c r="F711" s="10"/>
      <c r="G711" s="10"/>
      <c r="H711" s="24"/>
      <c r="I711" s="2"/>
      <c r="J711" s="67"/>
      <c r="K711" s="2"/>
      <c r="L711" s="24"/>
      <c r="M711" s="2"/>
      <c r="N711" s="2"/>
      <c r="O711" s="2"/>
      <c r="P711" s="2"/>
    </row>
    <row x14ac:dyDescent="0.25" r="712" customHeight="1" ht="18.75">
      <c r="A712" s="10"/>
      <c r="B712" s="10"/>
      <c r="C712" s="10"/>
      <c r="D712" s="10"/>
      <c r="E712" s="2"/>
      <c r="F712" s="10"/>
      <c r="G712" s="10"/>
      <c r="H712" s="24"/>
      <c r="I712" s="2"/>
      <c r="J712" s="67"/>
      <c r="K712" s="2"/>
      <c r="L712" s="24"/>
      <c r="M712" s="2"/>
      <c r="N712" s="2"/>
      <c r="O712" s="2"/>
      <c r="P712" s="2"/>
    </row>
    <row x14ac:dyDescent="0.25" r="713" customHeight="1" ht="18.75">
      <c r="A713" s="10"/>
      <c r="B713" s="10"/>
      <c r="C713" s="10"/>
      <c r="D713" s="10"/>
      <c r="E713" s="2"/>
      <c r="F713" s="10"/>
      <c r="G713" s="10"/>
      <c r="H713" s="24"/>
      <c r="I713" s="2"/>
      <c r="J713" s="67"/>
      <c r="K713" s="2"/>
      <c r="L713" s="24"/>
      <c r="M713" s="2"/>
      <c r="N713" s="2"/>
      <c r="O713" s="2"/>
      <c r="P713" s="2"/>
    </row>
    <row x14ac:dyDescent="0.25" r="714" customHeight="1" ht="18.75">
      <c r="A714" s="10"/>
      <c r="B714" s="10"/>
      <c r="C714" s="10"/>
      <c r="D714" s="10"/>
      <c r="E714" s="2"/>
      <c r="F714" s="10"/>
      <c r="G714" s="10"/>
      <c r="H714" s="24"/>
      <c r="I714" s="2"/>
      <c r="J714" s="67"/>
      <c r="K714" s="2"/>
      <c r="L714" s="24"/>
      <c r="M714" s="2"/>
      <c r="N714" s="2"/>
      <c r="O714" s="2"/>
      <c r="P714" s="2"/>
    </row>
    <row x14ac:dyDescent="0.25" r="715" customHeight="1" ht="18.75">
      <c r="A715" s="10"/>
      <c r="B715" s="10"/>
      <c r="C715" s="10"/>
      <c r="D715" s="10"/>
      <c r="E715" s="2"/>
      <c r="F715" s="10"/>
      <c r="G715" s="10"/>
      <c r="H715" s="24"/>
      <c r="I715" s="2"/>
      <c r="J715" s="67"/>
      <c r="K715" s="2"/>
      <c r="L715" s="24"/>
      <c r="M715" s="2"/>
      <c r="N715" s="2"/>
      <c r="O715" s="2"/>
      <c r="P715" s="2"/>
    </row>
    <row x14ac:dyDescent="0.25" r="716" customHeight="1" ht="18.75">
      <c r="A716" s="10"/>
      <c r="B716" s="10"/>
      <c r="C716" s="10"/>
      <c r="D716" s="10"/>
      <c r="E716" s="2"/>
      <c r="F716" s="10"/>
      <c r="G716" s="10"/>
      <c r="H716" s="24"/>
      <c r="I716" s="2"/>
      <c r="J716" s="67"/>
      <c r="K716" s="2"/>
      <c r="L716" s="24"/>
      <c r="M716" s="2"/>
      <c r="N716" s="2"/>
      <c r="O716" s="2"/>
      <c r="P716" s="2"/>
    </row>
    <row x14ac:dyDescent="0.25" r="717" customHeight="1" ht="18.75">
      <c r="A717" s="10"/>
      <c r="B717" s="10"/>
      <c r="C717" s="10"/>
      <c r="D717" s="10"/>
      <c r="E717" s="2"/>
      <c r="F717" s="10"/>
      <c r="G717" s="10"/>
      <c r="H717" s="24"/>
      <c r="I717" s="2"/>
      <c r="J717" s="67"/>
      <c r="K717" s="2"/>
      <c r="L717" s="24"/>
      <c r="M717" s="2"/>
      <c r="N717" s="2"/>
      <c r="O717" s="2"/>
      <c r="P717" s="2"/>
    </row>
    <row x14ac:dyDescent="0.25" r="718" customHeight="1" ht="18.75">
      <c r="A718" s="10"/>
      <c r="B718" s="10"/>
      <c r="C718" s="10"/>
      <c r="D718" s="10"/>
      <c r="E718" s="2"/>
      <c r="F718" s="10"/>
      <c r="G718" s="10"/>
      <c r="H718" s="24"/>
      <c r="I718" s="2"/>
      <c r="J718" s="67"/>
      <c r="K718" s="2"/>
      <c r="L718" s="24"/>
      <c r="M718" s="2"/>
      <c r="N718" s="2"/>
      <c r="O718" s="2"/>
      <c r="P718" s="2"/>
    </row>
    <row x14ac:dyDescent="0.25" r="719" customHeight="1" ht="18.75">
      <c r="A719" s="10"/>
      <c r="B719" s="10"/>
      <c r="C719" s="10"/>
      <c r="D719" s="10"/>
      <c r="E719" s="2"/>
      <c r="F719" s="10"/>
      <c r="G719" s="10"/>
      <c r="H719" s="24"/>
      <c r="I719" s="2"/>
      <c r="J719" s="67"/>
      <c r="K719" s="2"/>
      <c r="L719" s="24"/>
      <c r="M719" s="2"/>
      <c r="N719" s="2"/>
      <c r="O719" s="2"/>
      <c r="P719" s="2"/>
    </row>
    <row x14ac:dyDescent="0.25" r="720" customHeight="1" ht="18.75">
      <c r="A720" s="10"/>
      <c r="B720" s="10"/>
      <c r="C720" s="10"/>
      <c r="D720" s="10"/>
      <c r="E720" s="2"/>
      <c r="F720" s="10"/>
      <c r="G720" s="10"/>
      <c r="H720" s="24"/>
      <c r="I720" s="2"/>
      <c r="J720" s="67"/>
      <c r="K720" s="2"/>
      <c r="L720" s="24"/>
      <c r="M720" s="2"/>
      <c r="N720" s="2"/>
      <c r="O720" s="2"/>
      <c r="P720" s="2"/>
    </row>
    <row x14ac:dyDescent="0.25" r="721" customHeight="1" ht="18.75">
      <c r="A721" s="10"/>
      <c r="B721" s="10"/>
      <c r="C721" s="10"/>
      <c r="D721" s="10"/>
      <c r="E721" s="2"/>
      <c r="F721" s="10"/>
      <c r="G721" s="10"/>
      <c r="H721" s="24"/>
      <c r="I721" s="2"/>
      <c r="J721" s="67"/>
      <c r="K721" s="2"/>
      <c r="L721" s="24"/>
      <c r="M721" s="2"/>
      <c r="N721" s="2"/>
      <c r="O721" s="2"/>
      <c r="P721" s="2"/>
    </row>
    <row x14ac:dyDescent="0.25" r="722" customHeight="1" ht="18.75">
      <c r="A722" s="10"/>
      <c r="B722" s="10"/>
      <c r="C722" s="10"/>
      <c r="D722" s="10"/>
      <c r="E722" s="2"/>
      <c r="F722" s="10"/>
      <c r="G722" s="10"/>
      <c r="H722" s="24"/>
      <c r="I722" s="2"/>
      <c r="J722" s="67"/>
      <c r="K722" s="2"/>
      <c r="L722" s="24"/>
      <c r="M722" s="2"/>
      <c r="N722" s="2"/>
      <c r="O722" s="2"/>
      <c r="P722" s="2"/>
    </row>
    <row x14ac:dyDescent="0.25" r="723" customHeight="1" ht="18.75">
      <c r="A723" s="10"/>
      <c r="B723" s="10"/>
      <c r="C723" s="10"/>
      <c r="D723" s="10"/>
      <c r="E723" s="2"/>
      <c r="F723" s="10"/>
      <c r="G723" s="10"/>
      <c r="H723" s="24"/>
      <c r="I723" s="2"/>
      <c r="J723" s="67"/>
      <c r="K723" s="2"/>
      <c r="L723" s="24"/>
      <c r="M723" s="2"/>
      <c r="N723" s="2"/>
      <c r="O723" s="2"/>
      <c r="P723" s="2"/>
    </row>
    <row x14ac:dyDescent="0.25" r="724" customHeight="1" ht="18.75">
      <c r="A724" s="10"/>
      <c r="B724" s="10"/>
      <c r="C724" s="10"/>
      <c r="D724" s="10"/>
      <c r="E724" s="2"/>
      <c r="F724" s="10"/>
      <c r="G724" s="10"/>
      <c r="H724" s="24"/>
      <c r="I724" s="2"/>
      <c r="J724" s="67"/>
      <c r="K724" s="2"/>
      <c r="L724" s="24"/>
      <c r="M724" s="2"/>
      <c r="N724" s="2"/>
      <c r="O724" s="2"/>
      <c r="P724" s="2"/>
    </row>
    <row x14ac:dyDescent="0.25" r="725" customHeight="1" ht="18.75">
      <c r="A725" s="10"/>
      <c r="B725" s="10"/>
      <c r="C725" s="10"/>
      <c r="D725" s="10"/>
      <c r="E725" s="2"/>
      <c r="F725" s="10"/>
      <c r="G725" s="10"/>
      <c r="H725" s="24"/>
      <c r="I725" s="2"/>
      <c r="J725" s="67"/>
      <c r="K725" s="2"/>
      <c r="L725" s="24"/>
      <c r="M725" s="2"/>
      <c r="N725" s="2"/>
      <c r="O725" s="2"/>
      <c r="P725" s="2"/>
    </row>
    <row x14ac:dyDescent="0.25" r="726" customHeight="1" ht="18.75">
      <c r="A726" s="10"/>
      <c r="B726" s="10"/>
      <c r="C726" s="10"/>
      <c r="D726" s="10"/>
      <c r="E726" s="2"/>
      <c r="F726" s="10"/>
      <c r="G726" s="10"/>
      <c r="H726" s="24"/>
      <c r="I726" s="2"/>
      <c r="J726" s="67"/>
      <c r="K726" s="2"/>
      <c r="L726" s="24"/>
      <c r="M726" s="2"/>
      <c r="N726" s="2"/>
      <c r="O726" s="2"/>
      <c r="P726" s="2"/>
    </row>
    <row x14ac:dyDescent="0.25" r="727" customHeight="1" ht="18.75">
      <c r="A727" s="10"/>
      <c r="B727" s="10"/>
      <c r="C727" s="10"/>
      <c r="D727" s="10"/>
      <c r="E727" s="2"/>
      <c r="F727" s="10"/>
      <c r="G727" s="10"/>
      <c r="H727" s="24"/>
      <c r="I727" s="2"/>
      <c r="J727" s="67"/>
      <c r="K727" s="2"/>
      <c r="L727" s="24"/>
      <c r="M727" s="2"/>
      <c r="N727" s="2"/>
      <c r="O727" s="2"/>
      <c r="P727" s="2"/>
    </row>
    <row x14ac:dyDescent="0.25" r="728" customHeight="1" ht="18.75">
      <c r="A728" s="10"/>
      <c r="B728" s="10"/>
      <c r="C728" s="10"/>
      <c r="D728" s="10"/>
      <c r="E728" s="2"/>
      <c r="F728" s="10"/>
      <c r="G728" s="10"/>
      <c r="H728" s="24"/>
      <c r="I728" s="2"/>
      <c r="J728" s="67"/>
      <c r="K728" s="2"/>
      <c r="L728" s="24"/>
      <c r="M728" s="2"/>
      <c r="N728" s="2"/>
      <c r="O728" s="2"/>
      <c r="P728" s="2"/>
    </row>
    <row x14ac:dyDescent="0.25" r="729" customHeight="1" ht="18.75">
      <c r="A729" s="10"/>
      <c r="B729" s="10"/>
      <c r="C729" s="10"/>
      <c r="D729" s="10"/>
      <c r="E729" s="2"/>
      <c r="F729" s="10"/>
      <c r="G729" s="10"/>
      <c r="H729" s="24"/>
      <c r="I729" s="2"/>
      <c r="J729" s="67"/>
      <c r="K729" s="2"/>
      <c r="L729" s="24"/>
      <c r="M729" s="2"/>
      <c r="N729" s="2"/>
      <c r="O729" s="2"/>
      <c r="P729" s="2"/>
    </row>
    <row x14ac:dyDescent="0.25" r="730" customHeight="1" ht="18.75">
      <c r="A730" s="10"/>
      <c r="B730" s="10"/>
      <c r="C730" s="10"/>
      <c r="D730" s="10"/>
      <c r="E730" s="2"/>
      <c r="F730" s="10"/>
      <c r="G730" s="10"/>
      <c r="H730" s="24"/>
      <c r="I730" s="2"/>
      <c r="J730" s="67"/>
      <c r="K730" s="2"/>
      <c r="L730" s="24"/>
      <c r="M730" s="2"/>
      <c r="N730" s="2"/>
      <c r="O730" s="2"/>
      <c r="P730" s="2"/>
    </row>
    <row x14ac:dyDescent="0.25" r="731" customHeight="1" ht="18.75">
      <c r="A731" s="10"/>
      <c r="B731" s="10"/>
      <c r="C731" s="10"/>
      <c r="D731" s="10"/>
      <c r="E731" s="2"/>
      <c r="F731" s="10"/>
      <c r="G731" s="10"/>
      <c r="H731" s="24"/>
      <c r="I731" s="2"/>
      <c r="J731" s="67"/>
      <c r="K731" s="2"/>
      <c r="L731" s="24"/>
      <c r="M731" s="2"/>
      <c r="N731" s="2"/>
      <c r="O731" s="2"/>
      <c r="P731" s="2"/>
    </row>
    <row x14ac:dyDescent="0.25" r="732" customHeight="1" ht="18.75">
      <c r="A732" s="10"/>
      <c r="B732" s="10"/>
      <c r="C732" s="10"/>
      <c r="D732" s="10"/>
      <c r="E732" s="2"/>
      <c r="F732" s="10"/>
      <c r="G732" s="10"/>
      <c r="H732" s="24"/>
      <c r="I732" s="2"/>
      <c r="J732" s="67"/>
      <c r="K732" s="2"/>
      <c r="L732" s="24"/>
      <c r="M732" s="2"/>
      <c r="N732" s="2"/>
      <c r="O732" s="2"/>
      <c r="P732" s="2"/>
    </row>
    <row x14ac:dyDescent="0.25" r="733" customHeight="1" ht="18.75">
      <c r="A733" s="10"/>
      <c r="B733" s="10"/>
      <c r="C733" s="10"/>
      <c r="D733" s="10"/>
      <c r="E733" s="2"/>
      <c r="F733" s="10"/>
      <c r="G733" s="10"/>
      <c r="H733" s="24"/>
      <c r="I733" s="2"/>
      <c r="J733" s="67"/>
      <c r="K733" s="2"/>
      <c r="L733" s="24"/>
      <c r="M733" s="2"/>
      <c r="N733" s="2"/>
      <c r="O733" s="2"/>
      <c r="P733" s="2"/>
    </row>
    <row x14ac:dyDescent="0.25" r="734" customHeight="1" ht="18.75">
      <c r="A734" s="10"/>
      <c r="B734" s="10"/>
      <c r="C734" s="10"/>
      <c r="D734" s="10"/>
      <c r="E734" s="2"/>
      <c r="F734" s="10"/>
      <c r="G734" s="10"/>
      <c r="H734" s="24"/>
      <c r="I734" s="2"/>
      <c r="J734" s="67"/>
      <c r="K734" s="2"/>
      <c r="L734" s="24"/>
      <c r="M734" s="2"/>
      <c r="N734" s="2"/>
      <c r="O734" s="2"/>
      <c r="P734" s="2"/>
    </row>
    <row x14ac:dyDescent="0.25" r="735" customHeight="1" ht="18.75">
      <c r="A735" s="10"/>
      <c r="B735" s="10"/>
      <c r="C735" s="10"/>
      <c r="D735" s="10"/>
      <c r="E735" s="2"/>
      <c r="F735" s="10"/>
      <c r="G735" s="10"/>
      <c r="H735" s="24"/>
      <c r="I735" s="2"/>
      <c r="J735" s="67"/>
      <c r="K735" s="2"/>
      <c r="L735" s="24"/>
      <c r="M735" s="2"/>
      <c r="N735" s="2"/>
      <c r="O735" s="2"/>
      <c r="P735" s="2"/>
    </row>
    <row x14ac:dyDescent="0.25" r="736" customHeight="1" ht="18.75">
      <c r="A736" s="10"/>
      <c r="B736" s="10"/>
      <c r="C736" s="10"/>
      <c r="D736" s="10"/>
      <c r="E736" s="2"/>
      <c r="F736" s="10"/>
      <c r="G736" s="10"/>
      <c r="H736" s="24"/>
      <c r="I736" s="2"/>
      <c r="J736" s="67"/>
      <c r="K736" s="2"/>
      <c r="L736" s="24"/>
      <c r="M736" s="2"/>
      <c r="N736" s="2"/>
      <c r="O736" s="2"/>
      <c r="P736" s="2"/>
    </row>
    <row x14ac:dyDescent="0.25" r="737" customHeight="1" ht="18.75">
      <c r="A737" s="10"/>
      <c r="B737" s="10"/>
      <c r="C737" s="10"/>
      <c r="D737" s="10"/>
      <c r="E737" s="2"/>
      <c r="F737" s="10"/>
      <c r="G737" s="10"/>
      <c r="H737" s="24"/>
      <c r="I737" s="2"/>
      <c r="J737" s="67"/>
      <c r="K737" s="2"/>
      <c r="L737" s="24"/>
      <c r="M737" s="2"/>
      <c r="N737" s="2"/>
      <c r="O737" s="2"/>
      <c r="P737" s="2"/>
    </row>
    <row x14ac:dyDescent="0.25" r="738" customHeight="1" ht="18.75">
      <c r="A738" s="10"/>
      <c r="B738" s="10"/>
      <c r="C738" s="10"/>
      <c r="D738" s="10"/>
      <c r="E738" s="2"/>
      <c r="F738" s="10"/>
      <c r="G738" s="10"/>
      <c r="H738" s="24"/>
      <c r="I738" s="2"/>
      <c r="J738" s="67"/>
      <c r="K738" s="2"/>
      <c r="L738" s="24"/>
      <c r="M738" s="2"/>
      <c r="N738" s="2"/>
      <c r="O738" s="2"/>
      <c r="P738" s="2"/>
    </row>
    <row x14ac:dyDescent="0.25" r="739" customHeight="1" ht="18.75">
      <c r="A739" s="10"/>
      <c r="B739" s="10"/>
      <c r="C739" s="10"/>
      <c r="D739" s="10"/>
      <c r="E739" s="2"/>
      <c r="F739" s="10"/>
      <c r="G739" s="10"/>
      <c r="H739" s="24"/>
      <c r="I739" s="2"/>
      <c r="J739" s="67"/>
      <c r="K739" s="2"/>
      <c r="L739" s="24"/>
      <c r="M739" s="2"/>
      <c r="N739" s="2"/>
      <c r="O739" s="2"/>
      <c r="P739" s="2"/>
    </row>
    <row x14ac:dyDescent="0.25" r="740" customHeight="1" ht="18.75">
      <c r="A740" s="10"/>
      <c r="B740" s="10"/>
      <c r="C740" s="10"/>
      <c r="D740" s="10"/>
      <c r="E740" s="2"/>
      <c r="F740" s="10"/>
      <c r="G740" s="10"/>
      <c r="H740" s="24"/>
      <c r="I740" s="2"/>
      <c r="J740" s="67"/>
      <c r="K740" s="2"/>
      <c r="L740" s="24"/>
      <c r="M740" s="2"/>
      <c r="N740" s="2"/>
      <c r="O740" s="2"/>
      <c r="P740" s="2"/>
    </row>
    <row x14ac:dyDescent="0.25" r="741" customHeight="1" ht="18.75">
      <c r="A741" s="10"/>
      <c r="B741" s="10"/>
      <c r="C741" s="10"/>
      <c r="D741" s="10"/>
      <c r="E741" s="2"/>
      <c r="F741" s="10"/>
      <c r="G741" s="10"/>
      <c r="H741" s="24"/>
      <c r="I741" s="2"/>
      <c r="J741" s="67"/>
      <c r="K741" s="2"/>
      <c r="L741" s="24"/>
      <c r="M741" s="2"/>
      <c r="N741" s="2"/>
      <c r="O741" s="2"/>
      <c r="P741" s="2"/>
    </row>
    <row x14ac:dyDescent="0.25" r="742" customHeight="1" ht="18.75">
      <c r="A742" s="10"/>
      <c r="B742" s="10"/>
      <c r="C742" s="10"/>
      <c r="D742" s="10"/>
      <c r="E742" s="2"/>
      <c r="F742" s="10"/>
      <c r="G742" s="10"/>
      <c r="H742" s="24"/>
      <c r="I742" s="2"/>
      <c r="J742" s="67"/>
      <c r="K742" s="2"/>
      <c r="L742" s="24"/>
      <c r="M742" s="2"/>
      <c r="N742" s="2"/>
      <c r="O742" s="2"/>
      <c r="P742" s="2"/>
    </row>
    <row x14ac:dyDescent="0.25" r="743" customHeight="1" ht="18.75">
      <c r="A743" s="10"/>
      <c r="B743" s="10"/>
      <c r="C743" s="10"/>
      <c r="D743" s="10"/>
      <c r="E743" s="2"/>
      <c r="F743" s="10"/>
      <c r="G743" s="10"/>
      <c r="H743" s="24"/>
      <c r="I743" s="2"/>
      <c r="J743" s="67"/>
      <c r="K743" s="2"/>
      <c r="L743" s="24"/>
      <c r="M743" s="2"/>
      <c r="N743" s="2"/>
      <c r="O743" s="2"/>
      <c r="P743" s="2"/>
    </row>
    <row x14ac:dyDescent="0.25" r="744" customHeight="1" ht="18.75">
      <c r="A744" s="10"/>
      <c r="B744" s="10"/>
      <c r="C744" s="10"/>
      <c r="D744" s="10"/>
      <c r="E744" s="2"/>
      <c r="F744" s="10"/>
      <c r="G744" s="10"/>
      <c r="H744" s="24"/>
      <c r="I744" s="2"/>
      <c r="J744" s="67"/>
      <c r="K744" s="2"/>
      <c r="L744" s="24"/>
      <c r="M744" s="2"/>
      <c r="N744" s="2"/>
      <c r="O744" s="2"/>
      <c r="P744" s="2"/>
    </row>
    <row x14ac:dyDescent="0.25" r="745" customHeight="1" ht="18.75">
      <c r="A745" s="10"/>
      <c r="B745" s="10"/>
      <c r="C745" s="10"/>
      <c r="D745" s="10"/>
      <c r="E745" s="2"/>
      <c r="F745" s="10"/>
      <c r="G745" s="10"/>
      <c r="H745" s="24"/>
      <c r="I745" s="2"/>
      <c r="J745" s="67"/>
      <c r="K745" s="2"/>
      <c r="L745" s="24"/>
      <c r="M745" s="2"/>
      <c r="N745" s="2"/>
      <c r="O745" s="2"/>
      <c r="P745" s="2"/>
    </row>
    <row x14ac:dyDescent="0.25" r="746" customHeight="1" ht="18.75">
      <c r="A746" s="10"/>
      <c r="B746" s="10"/>
      <c r="C746" s="10"/>
      <c r="D746" s="10"/>
      <c r="E746" s="2"/>
      <c r="F746" s="10"/>
      <c r="G746" s="10"/>
      <c r="H746" s="24"/>
      <c r="I746" s="2"/>
      <c r="J746" s="67"/>
      <c r="K746" s="2"/>
      <c r="L746" s="24"/>
      <c r="M746" s="2"/>
      <c r="N746" s="2"/>
      <c r="O746" s="2"/>
      <c r="P746" s="2"/>
    </row>
    <row x14ac:dyDescent="0.25" r="747" customHeight="1" ht="18.75">
      <c r="A747" s="10"/>
      <c r="B747" s="10"/>
      <c r="C747" s="10"/>
      <c r="D747" s="10"/>
      <c r="E747" s="2"/>
      <c r="F747" s="10"/>
      <c r="G747" s="10"/>
      <c r="H747" s="24"/>
      <c r="I747" s="2"/>
      <c r="J747" s="67"/>
      <c r="K747" s="2"/>
      <c r="L747" s="24"/>
      <c r="M747" s="2"/>
      <c r="N747" s="2"/>
      <c r="O747" s="2"/>
      <c r="P747" s="2"/>
    </row>
    <row x14ac:dyDescent="0.25" r="748" customHeight="1" ht="18.75">
      <c r="A748" s="10"/>
      <c r="B748" s="10"/>
      <c r="C748" s="10"/>
      <c r="D748" s="10"/>
      <c r="E748" s="2"/>
      <c r="F748" s="10"/>
      <c r="G748" s="10"/>
      <c r="H748" s="24"/>
      <c r="I748" s="2"/>
      <c r="J748" s="67"/>
      <c r="K748" s="2"/>
      <c r="L748" s="24"/>
      <c r="M748" s="2"/>
      <c r="N748" s="2"/>
      <c r="O748" s="2"/>
      <c r="P748" s="2"/>
    </row>
    <row x14ac:dyDescent="0.25" r="749" customHeight="1" ht="18.75">
      <c r="A749" s="10"/>
      <c r="B749" s="10"/>
      <c r="C749" s="10"/>
      <c r="D749" s="10"/>
      <c r="E749" s="2"/>
      <c r="F749" s="10"/>
      <c r="G749" s="10"/>
      <c r="H749" s="24"/>
      <c r="I749" s="2"/>
      <c r="J749" s="67"/>
      <c r="K749" s="2"/>
      <c r="L749" s="24"/>
      <c r="M749" s="2"/>
      <c r="N749" s="2"/>
      <c r="O749" s="2"/>
      <c r="P749" s="2"/>
    </row>
    <row x14ac:dyDescent="0.25" r="750" customHeight="1" ht="18.75">
      <c r="A750" s="10"/>
      <c r="B750" s="10"/>
      <c r="C750" s="10"/>
      <c r="D750" s="10"/>
      <c r="E750" s="2"/>
      <c r="F750" s="10"/>
      <c r="G750" s="10"/>
      <c r="H750" s="24"/>
      <c r="I750" s="2"/>
      <c r="J750" s="67"/>
      <c r="K750" s="2"/>
      <c r="L750" s="24"/>
      <c r="M750" s="2"/>
      <c r="N750" s="2"/>
      <c r="O750" s="2"/>
      <c r="P750" s="2"/>
    </row>
    <row x14ac:dyDescent="0.25" r="751" customHeight="1" ht="18.75">
      <c r="A751" s="10"/>
      <c r="B751" s="10"/>
      <c r="C751" s="10"/>
      <c r="D751" s="10"/>
      <c r="E751" s="2"/>
      <c r="F751" s="10"/>
      <c r="G751" s="10"/>
      <c r="H751" s="24"/>
      <c r="I751" s="2"/>
      <c r="J751" s="67"/>
      <c r="K751" s="2"/>
      <c r="L751" s="24"/>
      <c r="M751" s="2"/>
      <c r="N751" s="2"/>
      <c r="O751" s="2"/>
      <c r="P751" s="2"/>
    </row>
    <row x14ac:dyDescent="0.25" r="752" customHeight="1" ht="18.75">
      <c r="A752" s="10"/>
      <c r="B752" s="10"/>
      <c r="C752" s="10"/>
      <c r="D752" s="10"/>
      <c r="E752" s="2"/>
      <c r="F752" s="10"/>
      <c r="G752" s="10"/>
      <c r="H752" s="24"/>
      <c r="I752" s="2"/>
      <c r="J752" s="67"/>
      <c r="K752" s="2"/>
      <c r="L752" s="24"/>
      <c r="M752" s="2"/>
      <c r="N752" s="2"/>
      <c r="O752" s="2"/>
      <c r="P752" s="2"/>
    </row>
    <row x14ac:dyDescent="0.25" r="753" customHeight="1" ht="18.75">
      <c r="A753" s="10"/>
      <c r="B753" s="10"/>
      <c r="C753" s="10"/>
      <c r="D753" s="10"/>
      <c r="E753" s="2"/>
      <c r="F753" s="10"/>
      <c r="G753" s="10"/>
      <c r="H753" s="24"/>
      <c r="I753" s="2"/>
      <c r="J753" s="67"/>
      <c r="K753" s="2"/>
      <c r="L753" s="24"/>
      <c r="M753" s="2"/>
      <c r="N753" s="2"/>
      <c r="O753" s="2"/>
      <c r="P753" s="2"/>
    </row>
    <row x14ac:dyDescent="0.25" r="754" customHeight="1" ht="18.75">
      <c r="A754" s="10"/>
      <c r="B754" s="10"/>
      <c r="C754" s="10"/>
      <c r="D754" s="10"/>
      <c r="E754" s="2"/>
      <c r="F754" s="10"/>
      <c r="G754" s="10"/>
      <c r="H754" s="24"/>
      <c r="I754" s="2"/>
      <c r="J754" s="67"/>
      <c r="K754" s="2"/>
      <c r="L754" s="24"/>
      <c r="M754" s="2"/>
      <c r="N754" s="2"/>
      <c r="O754" s="2"/>
      <c r="P754" s="2"/>
    </row>
    <row x14ac:dyDescent="0.25" r="755" customHeight="1" ht="18.75">
      <c r="A755" s="10"/>
      <c r="B755" s="10"/>
      <c r="C755" s="10"/>
      <c r="D755" s="10"/>
      <c r="E755" s="2"/>
      <c r="F755" s="10"/>
      <c r="G755" s="10"/>
      <c r="H755" s="24"/>
      <c r="I755" s="2"/>
      <c r="J755" s="67"/>
      <c r="K755" s="2"/>
      <c r="L755" s="24"/>
      <c r="M755" s="2"/>
      <c r="N755" s="2"/>
      <c r="O755" s="2"/>
      <c r="P755" s="2"/>
    </row>
    <row x14ac:dyDescent="0.25" r="756" customHeight="1" ht="18.75">
      <c r="A756" s="10"/>
      <c r="B756" s="10"/>
      <c r="C756" s="10"/>
      <c r="D756" s="10"/>
      <c r="E756" s="2"/>
      <c r="F756" s="10"/>
      <c r="G756" s="10"/>
      <c r="H756" s="24"/>
      <c r="I756" s="2"/>
      <c r="J756" s="67"/>
      <c r="K756" s="2"/>
      <c r="L756" s="24"/>
      <c r="M756" s="2"/>
      <c r="N756" s="2"/>
      <c r="O756" s="2"/>
      <c r="P756" s="2"/>
    </row>
    <row x14ac:dyDescent="0.25" r="757" customHeight="1" ht="18.75">
      <c r="A757" s="10"/>
      <c r="B757" s="10"/>
      <c r="C757" s="10"/>
      <c r="D757" s="10"/>
      <c r="E757" s="2"/>
      <c r="F757" s="10"/>
      <c r="G757" s="10"/>
      <c r="H757" s="24"/>
      <c r="I757" s="2"/>
      <c r="J757" s="67"/>
      <c r="K757" s="2"/>
      <c r="L757" s="24"/>
      <c r="M757" s="2"/>
      <c r="N757" s="2"/>
      <c r="O757" s="2"/>
      <c r="P757" s="2"/>
    </row>
    <row x14ac:dyDescent="0.25" r="758" customHeight="1" ht="18.75">
      <c r="A758" s="10"/>
      <c r="B758" s="10"/>
      <c r="C758" s="10"/>
      <c r="D758" s="10"/>
      <c r="E758" s="2"/>
      <c r="F758" s="10"/>
      <c r="G758" s="10"/>
      <c r="H758" s="24"/>
      <c r="I758" s="2"/>
      <c r="J758" s="67"/>
      <c r="K758" s="2"/>
      <c r="L758" s="24"/>
      <c r="M758" s="2"/>
      <c r="N758" s="2"/>
      <c r="O758" s="2"/>
      <c r="P758" s="2"/>
    </row>
    <row x14ac:dyDescent="0.25" r="759" customHeight="1" ht="18.75">
      <c r="A759" s="10"/>
      <c r="B759" s="10"/>
      <c r="C759" s="10"/>
      <c r="D759" s="10"/>
      <c r="E759" s="2"/>
      <c r="F759" s="10"/>
      <c r="G759" s="10"/>
      <c r="H759" s="24"/>
      <c r="I759" s="2"/>
      <c r="J759" s="67"/>
      <c r="K759" s="2"/>
      <c r="L759" s="24"/>
      <c r="M759" s="2"/>
      <c r="N759" s="2"/>
      <c r="O759" s="2"/>
      <c r="P759" s="2"/>
    </row>
    <row x14ac:dyDescent="0.25" r="760" customHeight="1" ht="18.75">
      <c r="A760" s="10"/>
      <c r="B760" s="10"/>
      <c r="C760" s="10"/>
      <c r="D760" s="10"/>
      <c r="E760" s="2"/>
      <c r="F760" s="10"/>
      <c r="G760" s="10"/>
      <c r="H760" s="24"/>
      <c r="I760" s="2"/>
      <c r="J760" s="67"/>
      <c r="K760" s="2"/>
      <c r="L760" s="24"/>
      <c r="M760" s="2"/>
      <c r="N760" s="2"/>
      <c r="O760" s="2"/>
      <c r="P760" s="2"/>
    </row>
    <row x14ac:dyDescent="0.25" r="761" customHeight="1" ht="18.75">
      <c r="A761" s="10"/>
      <c r="B761" s="10"/>
      <c r="C761" s="10"/>
      <c r="D761" s="10"/>
      <c r="E761" s="2"/>
      <c r="F761" s="10"/>
      <c r="G761" s="10"/>
      <c r="H761" s="24"/>
      <c r="I761" s="2"/>
      <c r="J761" s="67"/>
      <c r="K761" s="2"/>
      <c r="L761" s="24"/>
      <c r="M761" s="2"/>
      <c r="N761" s="2"/>
      <c r="O761" s="2"/>
      <c r="P761" s="2"/>
    </row>
    <row x14ac:dyDescent="0.25" r="762" customHeight="1" ht="18.75">
      <c r="A762" s="10"/>
      <c r="B762" s="10"/>
      <c r="C762" s="10"/>
      <c r="D762" s="10"/>
      <c r="E762" s="2"/>
      <c r="F762" s="10"/>
      <c r="G762" s="10"/>
      <c r="H762" s="24"/>
      <c r="I762" s="2"/>
      <c r="J762" s="67"/>
      <c r="K762" s="2"/>
      <c r="L762" s="24"/>
      <c r="M762" s="2"/>
      <c r="N762" s="2"/>
      <c r="O762" s="2"/>
      <c r="P762" s="2"/>
    </row>
    <row x14ac:dyDescent="0.25" r="763" customHeight="1" ht="18.75">
      <c r="A763" s="10"/>
      <c r="B763" s="10"/>
      <c r="C763" s="10"/>
      <c r="D763" s="10"/>
      <c r="E763" s="2"/>
      <c r="F763" s="10"/>
      <c r="G763" s="10"/>
      <c r="H763" s="24"/>
      <c r="I763" s="2"/>
      <c r="J763" s="67"/>
      <c r="K763" s="2"/>
      <c r="L763" s="24"/>
      <c r="M763" s="2"/>
      <c r="N763" s="2"/>
      <c r="O763" s="2"/>
      <c r="P763" s="2"/>
    </row>
    <row x14ac:dyDescent="0.25" r="764" customHeight="1" ht="18.75">
      <c r="A764" s="10"/>
      <c r="B764" s="10"/>
      <c r="C764" s="10"/>
      <c r="D764" s="10"/>
      <c r="E764" s="2"/>
      <c r="F764" s="10"/>
      <c r="G764" s="10"/>
      <c r="H764" s="24"/>
      <c r="I764" s="2"/>
      <c r="J764" s="67"/>
      <c r="K764" s="2"/>
      <c r="L764" s="24"/>
      <c r="M764" s="2"/>
      <c r="N764" s="2"/>
      <c r="O764" s="2"/>
      <c r="P764" s="2"/>
    </row>
    <row x14ac:dyDescent="0.25" r="765" customHeight="1" ht="18.75">
      <c r="A765" s="10"/>
      <c r="B765" s="10"/>
      <c r="C765" s="10"/>
      <c r="D765" s="10"/>
      <c r="E765" s="2"/>
      <c r="F765" s="10"/>
      <c r="G765" s="10"/>
      <c r="H765" s="24"/>
      <c r="I765" s="2"/>
      <c r="J765" s="67"/>
      <c r="K765" s="2"/>
      <c r="L765" s="24"/>
      <c r="M765" s="2"/>
      <c r="N765" s="2"/>
      <c r="O765" s="2"/>
      <c r="P765" s="2"/>
    </row>
    <row x14ac:dyDescent="0.25" r="766" customHeight="1" ht="18.75">
      <c r="A766" s="10"/>
      <c r="B766" s="10"/>
      <c r="C766" s="10"/>
      <c r="D766" s="10"/>
      <c r="E766" s="2"/>
      <c r="F766" s="10"/>
      <c r="G766" s="10"/>
      <c r="H766" s="24"/>
      <c r="I766" s="2"/>
      <c r="J766" s="67"/>
      <c r="K766" s="2"/>
      <c r="L766" s="24"/>
      <c r="M766" s="2"/>
      <c r="N766" s="2"/>
      <c r="O766" s="2"/>
      <c r="P766" s="2"/>
    </row>
    <row x14ac:dyDescent="0.25" r="767" customHeight="1" ht="18.75">
      <c r="A767" s="10"/>
      <c r="B767" s="10"/>
      <c r="C767" s="10"/>
      <c r="D767" s="10"/>
      <c r="E767" s="2"/>
      <c r="F767" s="10"/>
      <c r="G767" s="10"/>
      <c r="H767" s="24"/>
      <c r="I767" s="2"/>
      <c r="J767" s="67"/>
      <c r="K767" s="2"/>
      <c r="L767" s="24"/>
      <c r="M767" s="2"/>
      <c r="N767" s="2"/>
      <c r="O767" s="2"/>
      <c r="P767" s="2"/>
    </row>
    <row x14ac:dyDescent="0.25" r="768" customHeight="1" ht="18.75">
      <c r="A768" s="10"/>
      <c r="B768" s="10"/>
      <c r="C768" s="10"/>
      <c r="D768" s="10"/>
      <c r="E768" s="2"/>
      <c r="F768" s="10"/>
      <c r="G768" s="10"/>
      <c r="H768" s="24"/>
      <c r="I768" s="2"/>
      <c r="J768" s="67"/>
      <c r="K768" s="2"/>
      <c r="L768" s="24"/>
      <c r="M768" s="2"/>
      <c r="N768" s="2"/>
      <c r="O768" s="2"/>
      <c r="P768" s="2"/>
    </row>
    <row x14ac:dyDescent="0.25" r="769" customHeight="1" ht="18.75">
      <c r="A769" s="10"/>
      <c r="B769" s="10"/>
      <c r="C769" s="10"/>
      <c r="D769" s="10"/>
      <c r="E769" s="2"/>
      <c r="F769" s="10"/>
      <c r="G769" s="10"/>
      <c r="H769" s="24"/>
      <c r="I769" s="2"/>
      <c r="J769" s="67"/>
      <c r="K769" s="2"/>
      <c r="L769" s="24"/>
      <c r="M769" s="2"/>
      <c r="N769" s="2"/>
      <c r="O769" s="2"/>
      <c r="P769" s="2"/>
    </row>
    <row x14ac:dyDescent="0.25" r="770" customHeight="1" ht="18.75">
      <c r="A770" s="10"/>
      <c r="B770" s="10"/>
      <c r="C770" s="10"/>
      <c r="D770" s="10"/>
      <c r="E770" s="2"/>
      <c r="F770" s="10"/>
      <c r="G770" s="10"/>
      <c r="H770" s="24"/>
      <c r="I770" s="2"/>
      <c r="J770" s="67"/>
      <c r="K770" s="2"/>
      <c r="L770" s="24"/>
      <c r="M770" s="2"/>
      <c r="N770" s="2"/>
      <c r="O770" s="2"/>
      <c r="P770" s="2"/>
    </row>
    <row x14ac:dyDescent="0.25" r="771" customHeight="1" ht="18.75">
      <c r="A771" s="10"/>
      <c r="B771" s="10"/>
      <c r="C771" s="10"/>
      <c r="D771" s="10"/>
      <c r="E771" s="2"/>
      <c r="F771" s="10"/>
      <c r="G771" s="10"/>
      <c r="H771" s="24"/>
      <c r="I771" s="2"/>
      <c r="J771" s="67"/>
      <c r="K771" s="2"/>
      <c r="L771" s="24"/>
      <c r="M771" s="2"/>
      <c r="N771" s="2"/>
      <c r="O771" s="2"/>
      <c r="P771" s="2"/>
    </row>
    <row x14ac:dyDescent="0.25" r="772" customHeight="1" ht="18.75">
      <c r="A772" s="10"/>
      <c r="B772" s="10"/>
      <c r="C772" s="10"/>
      <c r="D772" s="10"/>
      <c r="E772" s="2"/>
      <c r="F772" s="10"/>
      <c r="G772" s="10"/>
      <c r="H772" s="24"/>
      <c r="I772" s="2"/>
      <c r="J772" s="67"/>
      <c r="K772" s="2"/>
      <c r="L772" s="24"/>
      <c r="M772" s="2"/>
      <c r="N772" s="2"/>
      <c r="O772" s="2"/>
      <c r="P772" s="2"/>
    </row>
    <row x14ac:dyDescent="0.25" r="773" customHeight="1" ht="18.75">
      <c r="A773" s="10"/>
      <c r="B773" s="10"/>
      <c r="C773" s="10"/>
      <c r="D773" s="10"/>
      <c r="E773" s="2"/>
      <c r="F773" s="10"/>
      <c r="G773" s="10"/>
      <c r="H773" s="24"/>
      <c r="I773" s="2"/>
      <c r="J773" s="67"/>
      <c r="K773" s="2"/>
      <c r="L773" s="24"/>
      <c r="M773" s="2"/>
      <c r="N773" s="2"/>
      <c r="O773" s="2"/>
      <c r="P773" s="2"/>
    </row>
    <row x14ac:dyDescent="0.25" r="774" customHeight="1" ht="18.75">
      <c r="A774" s="10"/>
      <c r="B774" s="10"/>
      <c r="C774" s="10"/>
      <c r="D774" s="10"/>
      <c r="E774" s="2"/>
      <c r="F774" s="10"/>
      <c r="G774" s="10"/>
      <c r="H774" s="24"/>
      <c r="I774" s="2"/>
      <c r="J774" s="67"/>
      <c r="K774" s="2"/>
      <c r="L774" s="24"/>
      <c r="M774" s="2"/>
      <c r="N774" s="2"/>
      <c r="O774" s="2"/>
      <c r="P774" s="2"/>
    </row>
    <row x14ac:dyDescent="0.25" r="775" customHeight="1" ht="18.75">
      <c r="A775" s="10"/>
      <c r="B775" s="10"/>
      <c r="C775" s="10"/>
      <c r="D775" s="10"/>
      <c r="E775" s="2"/>
      <c r="F775" s="10"/>
      <c r="G775" s="10"/>
      <c r="H775" s="24"/>
      <c r="I775" s="2"/>
      <c r="J775" s="67"/>
      <c r="K775" s="2"/>
      <c r="L775" s="24"/>
      <c r="M775" s="2"/>
      <c r="N775" s="2"/>
      <c r="O775" s="2"/>
      <c r="P775" s="2"/>
    </row>
    <row x14ac:dyDescent="0.25" r="776" customHeight="1" ht="18.75">
      <c r="A776" s="10"/>
      <c r="B776" s="10"/>
      <c r="C776" s="10"/>
      <c r="D776" s="10"/>
      <c r="E776" s="2"/>
      <c r="F776" s="10"/>
      <c r="G776" s="10"/>
      <c r="H776" s="24"/>
      <c r="I776" s="2"/>
      <c r="J776" s="67"/>
      <c r="K776" s="2"/>
      <c r="L776" s="24"/>
      <c r="M776" s="2"/>
      <c r="N776" s="2"/>
      <c r="O776" s="2"/>
      <c r="P776" s="2"/>
    </row>
    <row x14ac:dyDescent="0.25" r="777" customHeight="1" ht="18.75">
      <c r="A777" s="10"/>
      <c r="B777" s="10"/>
      <c r="C777" s="10"/>
      <c r="D777" s="10"/>
      <c r="E777" s="2"/>
      <c r="F777" s="10"/>
      <c r="G777" s="10"/>
      <c r="H777" s="24"/>
      <c r="I777" s="2"/>
      <c r="J777" s="67"/>
      <c r="K777" s="2"/>
      <c r="L777" s="24"/>
      <c r="M777" s="2"/>
      <c r="N777" s="2"/>
      <c r="O777" s="2"/>
      <c r="P777" s="2"/>
    </row>
    <row x14ac:dyDescent="0.25" r="778" customHeight="1" ht="18.75">
      <c r="A778" s="10"/>
      <c r="B778" s="10"/>
      <c r="C778" s="10"/>
      <c r="D778" s="10"/>
      <c r="E778" s="2"/>
      <c r="F778" s="10"/>
      <c r="G778" s="10"/>
      <c r="H778" s="24"/>
      <c r="I778" s="2"/>
      <c r="J778" s="67"/>
      <c r="K778" s="2"/>
      <c r="L778" s="24"/>
      <c r="M778" s="2"/>
      <c r="N778" s="2"/>
      <c r="O778" s="2"/>
      <c r="P778" s="2"/>
    </row>
    <row x14ac:dyDescent="0.25" r="779" customHeight="1" ht="18.75">
      <c r="A779" s="10"/>
      <c r="B779" s="10"/>
      <c r="C779" s="10"/>
      <c r="D779" s="10"/>
      <c r="E779" s="2"/>
      <c r="F779" s="10"/>
      <c r="G779" s="10"/>
      <c r="H779" s="24"/>
      <c r="I779" s="2"/>
      <c r="J779" s="67"/>
      <c r="K779" s="2"/>
      <c r="L779" s="24"/>
      <c r="M779" s="2"/>
      <c r="N779" s="2"/>
      <c r="O779" s="2"/>
      <c r="P779" s="2"/>
    </row>
    <row x14ac:dyDescent="0.25" r="780" customHeight="1" ht="18.75">
      <c r="A780" s="10"/>
      <c r="B780" s="10"/>
      <c r="C780" s="10"/>
      <c r="D780" s="10"/>
      <c r="E780" s="2"/>
      <c r="F780" s="10"/>
      <c r="G780" s="10"/>
      <c r="H780" s="24"/>
      <c r="I780" s="2"/>
      <c r="J780" s="67"/>
      <c r="K780" s="2"/>
      <c r="L780" s="24"/>
      <c r="M780" s="2"/>
      <c r="N780" s="2"/>
      <c r="O780" s="2"/>
      <c r="P780" s="2"/>
    </row>
    <row x14ac:dyDescent="0.25" r="781" customHeight="1" ht="18.75">
      <c r="A781" s="10"/>
      <c r="B781" s="10"/>
      <c r="C781" s="10"/>
      <c r="D781" s="10"/>
      <c r="E781" s="2"/>
      <c r="F781" s="10"/>
      <c r="G781" s="10"/>
      <c r="H781" s="24"/>
      <c r="I781" s="2"/>
      <c r="J781" s="67"/>
      <c r="K781" s="2"/>
      <c r="L781" s="24"/>
      <c r="M781" s="2"/>
      <c r="N781" s="2"/>
      <c r="O781" s="2"/>
      <c r="P781" s="2"/>
    </row>
    <row x14ac:dyDescent="0.25" r="782" customHeight="1" ht="18.75">
      <c r="A782" s="10"/>
      <c r="B782" s="10"/>
      <c r="C782" s="10"/>
      <c r="D782" s="10"/>
      <c r="E782" s="2"/>
      <c r="F782" s="10"/>
      <c r="G782" s="10"/>
      <c r="H782" s="24"/>
      <c r="I782" s="2"/>
      <c r="J782" s="67"/>
      <c r="K782" s="2"/>
      <c r="L782" s="24"/>
      <c r="M782" s="2"/>
      <c r="N782" s="2"/>
      <c r="O782" s="2"/>
      <c r="P782" s="2"/>
    </row>
    <row x14ac:dyDescent="0.25" r="783" customHeight="1" ht="18.75">
      <c r="A783" s="10"/>
      <c r="B783" s="10"/>
      <c r="C783" s="10"/>
      <c r="D783" s="10"/>
      <c r="E783" s="2"/>
      <c r="F783" s="10"/>
      <c r="G783" s="10"/>
      <c r="H783" s="24"/>
      <c r="I783" s="2"/>
      <c r="J783" s="67"/>
      <c r="K783" s="2"/>
      <c r="L783" s="24"/>
      <c r="M783" s="2"/>
      <c r="N783" s="2"/>
      <c r="O783" s="2"/>
      <c r="P783" s="2"/>
    </row>
    <row x14ac:dyDescent="0.25" r="784" customHeight="1" ht="18.75">
      <c r="A784" s="10"/>
      <c r="B784" s="10"/>
      <c r="C784" s="10"/>
      <c r="D784" s="10"/>
      <c r="E784" s="2"/>
      <c r="F784" s="10"/>
      <c r="G784" s="10"/>
      <c r="H784" s="24"/>
      <c r="I784" s="2"/>
      <c r="J784" s="67"/>
      <c r="K784" s="2"/>
      <c r="L784" s="24"/>
      <c r="M784" s="2"/>
      <c r="N784" s="2"/>
      <c r="O784" s="2"/>
      <c r="P784" s="2"/>
    </row>
    <row x14ac:dyDescent="0.25" r="785" customHeight="1" ht="18.75">
      <c r="A785" s="10"/>
      <c r="B785" s="10"/>
      <c r="C785" s="10"/>
      <c r="D785" s="10"/>
      <c r="E785" s="2"/>
      <c r="F785" s="10"/>
      <c r="G785" s="10"/>
      <c r="H785" s="24"/>
      <c r="I785" s="2"/>
      <c r="J785" s="67"/>
      <c r="K785" s="2"/>
      <c r="L785" s="24"/>
      <c r="M785" s="2"/>
      <c r="N785" s="2"/>
      <c r="O785" s="2"/>
      <c r="P785" s="2"/>
    </row>
    <row x14ac:dyDescent="0.25" r="786" customHeight="1" ht="18.75">
      <c r="A786" s="10"/>
      <c r="B786" s="10"/>
      <c r="C786" s="10"/>
      <c r="D786" s="10"/>
      <c r="E786" s="2"/>
      <c r="F786" s="10"/>
      <c r="G786" s="10"/>
      <c r="H786" s="24"/>
      <c r="I786" s="2"/>
      <c r="J786" s="67"/>
      <c r="K786" s="2"/>
      <c r="L786" s="24"/>
      <c r="M786" s="2"/>
      <c r="N786" s="2"/>
      <c r="O786" s="2"/>
      <c r="P786" s="2"/>
    </row>
    <row x14ac:dyDescent="0.25" r="787" customHeight="1" ht="18.75">
      <c r="A787" s="10"/>
      <c r="B787" s="10"/>
      <c r="C787" s="10"/>
      <c r="D787" s="10"/>
      <c r="E787" s="2"/>
      <c r="F787" s="10"/>
      <c r="G787" s="10"/>
      <c r="H787" s="24"/>
      <c r="I787" s="2"/>
      <c r="J787" s="67"/>
      <c r="K787" s="2"/>
      <c r="L787" s="24"/>
      <c r="M787" s="2"/>
      <c r="N787" s="2"/>
      <c r="O787" s="2"/>
      <c r="P787" s="2"/>
    </row>
    <row x14ac:dyDescent="0.25" r="788" customHeight="1" ht="18.75">
      <c r="A788" s="10"/>
      <c r="B788" s="10"/>
      <c r="C788" s="10"/>
      <c r="D788" s="10"/>
      <c r="E788" s="2"/>
      <c r="F788" s="10"/>
      <c r="G788" s="10"/>
      <c r="H788" s="24"/>
      <c r="I788" s="2"/>
      <c r="J788" s="67"/>
      <c r="K788" s="2"/>
      <c r="L788" s="24"/>
      <c r="M788" s="2"/>
      <c r="N788" s="2"/>
      <c r="O788" s="2"/>
      <c r="P788" s="2"/>
    </row>
    <row x14ac:dyDescent="0.25" r="789" customHeight="1" ht="18.75">
      <c r="A789" s="10"/>
      <c r="B789" s="10"/>
      <c r="C789" s="10"/>
      <c r="D789" s="10"/>
      <c r="E789" s="2"/>
      <c r="F789" s="10"/>
      <c r="G789" s="10"/>
      <c r="H789" s="24"/>
      <c r="I789" s="2"/>
      <c r="J789" s="67"/>
      <c r="K789" s="2"/>
      <c r="L789" s="24"/>
      <c r="M789" s="2"/>
      <c r="N789" s="2"/>
      <c r="O789" s="2"/>
      <c r="P789" s="2"/>
    </row>
    <row x14ac:dyDescent="0.25" r="790" customHeight="1" ht="18.75">
      <c r="A790" s="10"/>
      <c r="B790" s="10"/>
      <c r="C790" s="10"/>
      <c r="D790" s="10"/>
      <c r="E790" s="2"/>
      <c r="F790" s="10"/>
      <c r="G790" s="10"/>
      <c r="H790" s="24"/>
      <c r="I790" s="2"/>
      <c r="J790" s="67"/>
      <c r="K790" s="2"/>
      <c r="L790" s="24"/>
      <c r="M790" s="2"/>
      <c r="N790" s="2"/>
      <c r="O790" s="2"/>
      <c r="P790" s="2"/>
    </row>
    <row x14ac:dyDescent="0.25" r="791" customHeight="1" ht="18.75">
      <c r="A791" s="10"/>
      <c r="B791" s="10"/>
      <c r="C791" s="10"/>
      <c r="D791" s="10"/>
      <c r="E791" s="2"/>
      <c r="F791" s="10"/>
      <c r="G791" s="10"/>
      <c r="H791" s="24"/>
      <c r="I791" s="2"/>
      <c r="J791" s="67"/>
      <c r="K791" s="2"/>
      <c r="L791" s="24"/>
      <c r="M791" s="2"/>
      <c r="N791" s="2"/>
      <c r="O791" s="2"/>
      <c r="P791" s="2"/>
    </row>
    <row x14ac:dyDescent="0.25" r="792" customHeight="1" ht="18.75">
      <c r="A792" s="10"/>
      <c r="B792" s="10"/>
      <c r="C792" s="10"/>
      <c r="D792" s="10"/>
      <c r="E792" s="2"/>
      <c r="F792" s="10"/>
      <c r="G792" s="10"/>
      <c r="H792" s="24"/>
      <c r="I792" s="2"/>
      <c r="J792" s="67"/>
      <c r="K792" s="2"/>
      <c r="L792" s="24"/>
      <c r="M792" s="2"/>
      <c r="N792" s="2"/>
      <c r="O792" s="2"/>
      <c r="P792" s="2"/>
    </row>
    <row x14ac:dyDescent="0.25" r="793" customHeight="1" ht="18.75">
      <c r="A793" s="10"/>
      <c r="B793" s="10"/>
      <c r="C793" s="10"/>
      <c r="D793" s="10"/>
      <c r="E793" s="2"/>
      <c r="F793" s="10"/>
      <c r="G793" s="10"/>
      <c r="H793" s="24"/>
      <c r="I793" s="2"/>
      <c r="J793" s="67"/>
      <c r="K793" s="2"/>
      <c r="L793" s="24"/>
      <c r="M793" s="2"/>
      <c r="N793" s="2"/>
      <c r="O793" s="2"/>
      <c r="P793" s="2"/>
    </row>
    <row x14ac:dyDescent="0.25" r="794" customHeight="1" ht="18.75">
      <c r="A794" s="10"/>
      <c r="B794" s="10"/>
      <c r="C794" s="10"/>
      <c r="D794" s="10"/>
      <c r="E794" s="2"/>
      <c r="F794" s="10"/>
      <c r="G794" s="10"/>
      <c r="H794" s="24"/>
      <c r="I794" s="2"/>
      <c r="J794" s="67"/>
      <c r="K794" s="2"/>
      <c r="L794" s="24"/>
      <c r="M794" s="2"/>
      <c r="N794" s="2"/>
      <c r="O794" s="2"/>
      <c r="P794" s="2"/>
    </row>
    <row x14ac:dyDescent="0.25" r="795" customHeight="1" ht="18.75">
      <c r="A795" s="10"/>
      <c r="B795" s="10"/>
      <c r="C795" s="10"/>
      <c r="D795" s="10"/>
      <c r="E795" s="2"/>
      <c r="F795" s="10"/>
      <c r="G795" s="10"/>
      <c r="H795" s="24"/>
      <c r="I795" s="2"/>
      <c r="J795" s="67"/>
      <c r="K795" s="2"/>
      <c r="L795" s="24"/>
      <c r="M795" s="2"/>
      <c r="N795" s="2"/>
      <c r="O795" s="2"/>
      <c r="P795" s="2"/>
    </row>
    <row x14ac:dyDescent="0.25" r="796" customHeight="1" ht="18.75">
      <c r="A796" s="10"/>
      <c r="B796" s="10"/>
      <c r="C796" s="10"/>
      <c r="D796" s="10"/>
      <c r="E796" s="2"/>
      <c r="F796" s="10"/>
      <c r="G796" s="10"/>
      <c r="H796" s="24"/>
      <c r="I796" s="2"/>
      <c r="J796" s="67"/>
      <c r="K796" s="2"/>
      <c r="L796" s="24"/>
      <c r="M796" s="2"/>
      <c r="N796" s="2"/>
      <c r="O796" s="2"/>
      <c r="P796" s="2"/>
    </row>
    <row x14ac:dyDescent="0.25" r="797" customHeight="1" ht="18.75">
      <c r="A797" s="10"/>
      <c r="B797" s="10"/>
      <c r="C797" s="10"/>
      <c r="D797" s="10"/>
      <c r="E797" s="2"/>
      <c r="F797" s="10"/>
      <c r="G797" s="10"/>
      <c r="H797" s="24"/>
      <c r="I797" s="2"/>
      <c r="J797" s="67"/>
      <c r="K797" s="2"/>
      <c r="L797" s="24"/>
      <c r="M797" s="2"/>
      <c r="N797" s="2"/>
      <c r="O797" s="2"/>
      <c r="P797" s="2"/>
    </row>
    <row x14ac:dyDescent="0.25" r="798" customHeight="1" ht="18.75">
      <c r="A798" s="10"/>
      <c r="B798" s="10"/>
      <c r="C798" s="10"/>
      <c r="D798" s="10"/>
      <c r="E798" s="2"/>
      <c r="F798" s="10"/>
      <c r="G798" s="10"/>
      <c r="H798" s="24"/>
      <c r="I798" s="2"/>
      <c r="J798" s="67"/>
      <c r="K798" s="2"/>
      <c r="L798" s="24"/>
      <c r="M798" s="2"/>
      <c r="N798" s="2"/>
      <c r="O798" s="2"/>
      <c r="P798" s="2"/>
    </row>
    <row x14ac:dyDescent="0.25" r="799" customHeight="1" ht="18.75">
      <c r="A799" s="10"/>
      <c r="B799" s="10"/>
      <c r="C799" s="10"/>
      <c r="D799" s="10"/>
      <c r="E799" s="2"/>
      <c r="F799" s="10"/>
      <c r="G799" s="10"/>
      <c r="H799" s="24"/>
      <c r="I799" s="2"/>
      <c r="J799" s="67"/>
      <c r="K799" s="2"/>
      <c r="L799" s="24"/>
      <c r="M799" s="2"/>
      <c r="N799" s="2"/>
      <c r="O799" s="2"/>
      <c r="P799" s="2"/>
    </row>
    <row x14ac:dyDescent="0.25" r="800" customHeight="1" ht="18.75">
      <c r="A800" s="10"/>
      <c r="B800" s="10"/>
      <c r="C800" s="10"/>
      <c r="D800" s="10"/>
      <c r="E800" s="2"/>
      <c r="F800" s="10"/>
      <c r="G800" s="10"/>
      <c r="H800" s="24"/>
      <c r="I800" s="2"/>
      <c r="J800" s="67"/>
      <c r="K800" s="2"/>
      <c r="L800" s="24"/>
      <c r="M800" s="2"/>
      <c r="N800" s="2"/>
      <c r="O800" s="2"/>
      <c r="P800" s="2"/>
    </row>
    <row x14ac:dyDescent="0.25" r="801" customHeight="1" ht="18.75">
      <c r="A801" s="10"/>
      <c r="B801" s="10"/>
      <c r="C801" s="10"/>
      <c r="D801" s="10"/>
      <c r="E801" s="2"/>
      <c r="F801" s="10"/>
      <c r="G801" s="10"/>
      <c r="H801" s="24"/>
      <c r="I801" s="2"/>
      <c r="J801" s="67"/>
      <c r="K801" s="2"/>
      <c r="L801" s="24"/>
      <c r="M801" s="2"/>
      <c r="N801" s="2"/>
      <c r="O801" s="2"/>
      <c r="P801" s="2"/>
    </row>
    <row x14ac:dyDescent="0.25" r="802" customHeight="1" ht="18.75">
      <c r="A802" s="10"/>
      <c r="B802" s="10"/>
      <c r="C802" s="10"/>
      <c r="D802" s="10"/>
      <c r="E802" s="2"/>
      <c r="F802" s="10"/>
      <c r="G802" s="10"/>
      <c r="H802" s="24"/>
      <c r="I802" s="2"/>
      <c r="J802" s="67"/>
      <c r="K802" s="2"/>
      <c r="L802" s="24"/>
      <c r="M802" s="2"/>
      <c r="N802" s="2"/>
      <c r="O802" s="2"/>
      <c r="P802" s="2"/>
    </row>
    <row x14ac:dyDescent="0.25" r="803" customHeight="1" ht="18.75">
      <c r="A803" s="10"/>
      <c r="B803" s="10"/>
      <c r="C803" s="10"/>
      <c r="D803" s="10"/>
      <c r="E803" s="2"/>
      <c r="F803" s="10"/>
      <c r="G803" s="10"/>
      <c r="H803" s="24"/>
      <c r="I803" s="2"/>
      <c r="J803" s="67"/>
      <c r="K803" s="2"/>
      <c r="L803" s="24"/>
      <c r="M803" s="2"/>
      <c r="N803" s="2"/>
      <c r="O803" s="2"/>
      <c r="P803" s="2"/>
    </row>
    <row x14ac:dyDescent="0.25" r="804" customHeight="1" ht="18.75">
      <c r="A804" s="10"/>
      <c r="B804" s="10"/>
      <c r="C804" s="10"/>
      <c r="D804" s="10"/>
      <c r="E804" s="2"/>
      <c r="F804" s="10"/>
      <c r="G804" s="10"/>
      <c r="H804" s="24"/>
      <c r="I804" s="2"/>
      <c r="J804" s="67"/>
      <c r="K804" s="2"/>
      <c r="L804" s="24"/>
      <c r="M804" s="2"/>
      <c r="N804" s="2"/>
      <c r="O804" s="2"/>
      <c r="P804" s="2"/>
    </row>
    <row x14ac:dyDescent="0.25" r="805" customHeight="1" ht="18.75">
      <c r="A805" s="10"/>
      <c r="B805" s="10"/>
      <c r="C805" s="10"/>
      <c r="D805" s="10"/>
      <c r="E805" s="2"/>
      <c r="F805" s="10"/>
      <c r="G805" s="10"/>
      <c r="H805" s="24"/>
      <c r="I805" s="2"/>
      <c r="J805" s="67"/>
      <c r="K805" s="2"/>
      <c r="L805" s="24"/>
      <c r="M805" s="2"/>
      <c r="N805" s="2"/>
      <c r="O805" s="2"/>
      <c r="P805" s="2"/>
    </row>
    <row x14ac:dyDescent="0.25" r="806" customHeight="1" ht="18.75">
      <c r="A806" s="10"/>
      <c r="B806" s="10"/>
      <c r="C806" s="10"/>
      <c r="D806" s="10"/>
      <c r="E806" s="2"/>
      <c r="F806" s="10"/>
      <c r="G806" s="10"/>
      <c r="H806" s="24"/>
      <c r="I806" s="2"/>
      <c r="J806" s="67"/>
      <c r="K806" s="2"/>
      <c r="L806" s="24"/>
      <c r="M806" s="2"/>
      <c r="N806" s="2"/>
      <c r="O806" s="2"/>
      <c r="P806" s="2"/>
    </row>
    <row x14ac:dyDescent="0.25" r="807" customHeight="1" ht="18.75">
      <c r="A807" s="10"/>
      <c r="B807" s="10"/>
      <c r="C807" s="10"/>
      <c r="D807" s="10"/>
      <c r="E807" s="2"/>
      <c r="F807" s="10"/>
      <c r="G807" s="10"/>
      <c r="H807" s="24"/>
      <c r="I807" s="2"/>
      <c r="J807" s="67"/>
      <c r="K807" s="2"/>
      <c r="L807" s="24"/>
      <c r="M807" s="2"/>
      <c r="N807" s="2"/>
      <c r="O807" s="2"/>
      <c r="P807" s="2"/>
    </row>
    <row x14ac:dyDescent="0.25" r="808" customHeight="1" ht="18.75">
      <c r="A808" s="10"/>
      <c r="B808" s="10"/>
      <c r="C808" s="10"/>
      <c r="D808" s="10"/>
      <c r="E808" s="2"/>
      <c r="F808" s="10"/>
      <c r="G808" s="10"/>
      <c r="H808" s="24"/>
      <c r="I808" s="2"/>
      <c r="J808" s="67"/>
      <c r="K808" s="2"/>
      <c r="L808" s="24"/>
      <c r="M808" s="2"/>
      <c r="N808" s="2"/>
      <c r="O808" s="2"/>
      <c r="P808" s="2"/>
    </row>
    <row x14ac:dyDescent="0.25" r="809" customHeight="1" ht="18.75">
      <c r="A809" s="10"/>
      <c r="B809" s="10"/>
      <c r="C809" s="10"/>
      <c r="D809" s="10"/>
      <c r="E809" s="2"/>
      <c r="F809" s="10"/>
      <c r="G809" s="10"/>
      <c r="H809" s="24"/>
      <c r="I809" s="2"/>
      <c r="J809" s="67"/>
      <c r="K809" s="2"/>
      <c r="L809" s="24"/>
      <c r="M809" s="2"/>
      <c r="N809" s="2"/>
      <c r="O809" s="2"/>
      <c r="P809" s="2"/>
    </row>
    <row x14ac:dyDescent="0.25" r="810" customHeight="1" ht="18.75">
      <c r="A810" s="10"/>
      <c r="B810" s="10"/>
      <c r="C810" s="10"/>
      <c r="D810" s="10"/>
      <c r="E810" s="2"/>
      <c r="F810" s="10"/>
      <c r="G810" s="10"/>
      <c r="H810" s="24"/>
      <c r="I810" s="2"/>
      <c r="J810" s="67"/>
      <c r="K810" s="2"/>
      <c r="L810" s="24"/>
      <c r="M810" s="2"/>
      <c r="N810" s="2"/>
      <c r="O810" s="2"/>
      <c r="P810" s="2"/>
    </row>
    <row x14ac:dyDescent="0.25" r="811" customHeight="1" ht="18.75">
      <c r="A811" s="10"/>
      <c r="B811" s="10"/>
      <c r="C811" s="10"/>
      <c r="D811" s="10"/>
      <c r="E811" s="2"/>
      <c r="F811" s="10"/>
      <c r="G811" s="10"/>
      <c r="H811" s="24"/>
      <c r="I811" s="2"/>
      <c r="J811" s="67"/>
      <c r="K811" s="2"/>
      <c r="L811" s="24"/>
      <c r="M811" s="2"/>
      <c r="N811" s="2"/>
      <c r="O811" s="2"/>
      <c r="P811" s="2"/>
    </row>
    <row x14ac:dyDescent="0.25" r="812" customHeight="1" ht="18.75">
      <c r="A812" s="10"/>
      <c r="B812" s="10"/>
      <c r="C812" s="10"/>
      <c r="D812" s="10"/>
      <c r="E812" s="2"/>
      <c r="F812" s="10"/>
      <c r="G812" s="10"/>
      <c r="H812" s="24"/>
      <c r="I812" s="2"/>
      <c r="J812" s="67"/>
      <c r="K812" s="2"/>
      <c r="L812" s="24"/>
      <c r="M812" s="2"/>
      <c r="N812" s="2"/>
      <c r="O812" s="2"/>
      <c r="P812" s="2"/>
    </row>
    <row x14ac:dyDescent="0.25" r="813" customHeight="1" ht="18.75">
      <c r="A813" s="10"/>
      <c r="B813" s="10"/>
      <c r="C813" s="10"/>
      <c r="D813" s="10"/>
      <c r="E813" s="2"/>
      <c r="F813" s="10"/>
      <c r="G813" s="10"/>
      <c r="H813" s="24"/>
      <c r="I813" s="2"/>
      <c r="J813" s="67"/>
      <c r="K813" s="2"/>
      <c r="L813" s="24"/>
      <c r="M813" s="2"/>
      <c r="N813" s="2"/>
      <c r="O813" s="2"/>
      <c r="P813" s="2"/>
    </row>
    <row x14ac:dyDescent="0.25" r="814" customHeight="1" ht="18.75">
      <c r="A814" s="10"/>
      <c r="B814" s="10"/>
      <c r="C814" s="10"/>
      <c r="D814" s="10"/>
      <c r="E814" s="2"/>
      <c r="F814" s="10"/>
      <c r="G814" s="10"/>
      <c r="H814" s="24"/>
      <c r="I814" s="2"/>
      <c r="J814" s="67"/>
      <c r="K814" s="2"/>
      <c r="L814" s="24"/>
      <c r="M814" s="2"/>
      <c r="N814" s="2"/>
      <c r="O814" s="2"/>
      <c r="P814" s="2"/>
    </row>
    <row x14ac:dyDescent="0.25" r="815" customHeight="1" ht="18.75">
      <c r="A815" s="10"/>
      <c r="B815" s="10"/>
      <c r="C815" s="10"/>
      <c r="D815" s="10"/>
      <c r="E815" s="2"/>
      <c r="F815" s="10"/>
      <c r="G815" s="10"/>
      <c r="H815" s="24"/>
      <c r="I815" s="2"/>
      <c r="J815" s="67"/>
      <c r="K815" s="2"/>
      <c r="L815" s="24"/>
      <c r="M815" s="2"/>
      <c r="N815" s="2"/>
      <c r="O815" s="2"/>
      <c r="P815" s="2"/>
    </row>
    <row x14ac:dyDescent="0.25" r="816" customHeight="1" ht="18.75">
      <c r="A816" s="10"/>
      <c r="B816" s="10"/>
      <c r="C816" s="10"/>
      <c r="D816" s="10"/>
      <c r="E816" s="2"/>
      <c r="F816" s="10"/>
      <c r="G816" s="10"/>
      <c r="H816" s="24"/>
      <c r="I816" s="2"/>
      <c r="J816" s="67"/>
      <c r="K816" s="2"/>
      <c r="L816" s="24"/>
      <c r="M816" s="2"/>
      <c r="N816" s="2"/>
      <c r="O816" s="2"/>
      <c r="P816" s="2"/>
    </row>
    <row x14ac:dyDescent="0.25" r="817" customHeight="1" ht="18.75">
      <c r="A817" s="10"/>
      <c r="B817" s="10"/>
      <c r="C817" s="10"/>
      <c r="D817" s="10"/>
      <c r="E817" s="2"/>
      <c r="F817" s="10"/>
      <c r="G817" s="10"/>
      <c r="H817" s="24"/>
      <c r="I817" s="2"/>
      <c r="J817" s="67"/>
      <c r="K817" s="2"/>
      <c r="L817" s="24"/>
      <c r="M817" s="2"/>
      <c r="N817" s="2"/>
      <c r="O817" s="2"/>
      <c r="P817" s="2"/>
    </row>
    <row x14ac:dyDescent="0.25" r="818" customHeight="1" ht="18.75">
      <c r="A818" s="10"/>
      <c r="B818" s="10"/>
      <c r="C818" s="10"/>
      <c r="D818" s="10"/>
      <c r="E818" s="2"/>
      <c r="F818" s="10"/>
      <c r="G818" s="10"/>
      <c r="H818" s="24"/>
      <c r="I818" s="2"/>
      <c r="J818" s="67"/>
      <c r="K818" s="2"/>
      <c r="L818" s="24"/>
      <c r="M818" s="2"/>
      <c r="N818" s="2"/>
      <c r="O818" s="2"/>
      <c r="P818" s="2"/>
    </row>
    <row x14ac:dyDescent="0.25" r="819" customHeight="1" ht="18.75">
      <c r="A819" s="10"/>
      <c r="B819" s="10"/>
      <c r="C819" s="10"/>
      <c r="D819" s="10"/>
      <c r="E819" s="2"/>
      <c r="F819" s="10"/>
      <c r="G819" s="10"/>
      <c r="H819" s="24"/>
      <c r="I819" s="2"/>
      <c r="J819" s="67"/>
      <c r="K819" s="2"/>
      <c r="L819" s="24"/>
      <c r="M819" s="2"/>
      <c r="N819" s="2"/>
      <c r="O819" s="2"/>
      <c r="P819" s="2"/>
    </row>
    <row x14ac:dyDescent="0.25" r="820" customHeight="1" ht="18.75">
      <c r="A820" s="10"/>
      <c r="B820" s="10"/>
      <c r="C820" s="10"/>
      <c r="D820" s="10"/>
      <c r="E820" s="2"/>
      <c r="F820" s="10"/>
      <c r="G820" s="10"/>
      <c r="H820" s="24"/>
      <c r="I820" s="2"/>
      <c r="J820" s="67"/>
      <c r="K820" s="2"/>
      <c r="L820" s="24"/>
      <c r="M820" s="2"/>
      <c r="N820" s="2"/>
      <c r="O820" s="2"/>
      <c r="P820" s="2"/>
    </row>
    <row x14ac:dyDescent="0.25" r="821" customHeight="1" ht="18.75">
      <c r="A821" s="10"/>
      <c r="B821" s="10"/>
      <c r="C821" s="10"/>
      <c r="D821" s="10"/>
      <c r="E821" s="2"/>
      <c r="F821" s="10"/>
      <c r="G821" s="10"/>
      <c r="H821" s="24"/>
      <c r="I821" s="2"/>
      <c r="J821" s="67"/>
      <c r="K821" s="2"/>
      <c r="L821" s="24"/>
      <c r="M821" s="2"/>
      <c r="N821" s="2"/>
      <c r="O821" s="2"/>
      <c r="P821" s="2"/>
    </row>
    <row x14ac:dyDescent="0.25" r="822" customHeight="1" ht="18.75">
      <c r="A822" s="10"/>
      <c r="B822" s="10"/>
      <c r="C822" s="10"/>
      <c r="D822" s="10"/>
      <c r="E822" s="2"/>
      <c r="F822" s="10"/>
      <c r="G822" s="10"/>
      <c r="H822" s="24"/>
      <c r="I822" s="2"/>
      <c r="J822" s="67"/>
      <c r="K822" s="2"/>
      <c r="L822" s="24"/>
      <c r="M822" s="2"/>
      <c r="N822" s="2"/>
      <c r="O822" s="2"/>
      <c r="P822" s="2"/>
    </row>
    <row x14ac:dyDescent="0.25" r="823" customHeight="1" ht="18.75">
      <c r="A823" s="10"/>
      <c r="B823" s="10"/>
      <c r="C823" s="10"/>
      <c r="D823" s="10"/>
      <c r="E823" s="2"/>
      <c r="F823" s="10"/>
      <c r="G823" s="10"/>
      <c r="H823" s="24"/>
      <c r="I823" s="2"/>
      <c r="J823" s="67"/>
      <c r="K823" s="2"/>
      <c r="L823" s="24"/>
      <c r="M823" s="2"/>
      <c r="N823" s="2"/>
      <c r="O823" s="2"/>
      <c r="P823" s="2"/>
    </row>
    <row x14ac:dyDescent="0.25" r="824" customHeight="1" ht="18.75">
      <c r="A824" s="10"/>
      <c r="B824" s="10"/>
      <c r="C824" s="10"/>
      <c r="D824" s="10"/>
      <c r="E824" s="2"/>
      <c r="F824" s="10"/>
      <c r="G824" s="10"/>
      <c r="H824" s="24"/>
      <c r="I824" s="2"/>
      <c r="J824" s="67"/>
      <c r="K824" s="2"/>
      <c r="L824" s="24"/>
      <c r="M824" s="2"/>
      <c r="N824" s="2"/>
      <c r="O824" s="2"/>
      <c r="P824" s="2"/>
    </row>
    <row x14ac:dyDescent="0.25" r="825" customHeight="1" ht="18.75">
      <c r="A825" s="10"/>
      <c r="B825" s="10"/>
      <c r="C825" s="10"/>
      <c r="D825" s="10"/>
      <c r="E825" s="2"/>
      <c r="F825" s="10"/>
      <c r="G825" s="10"/>
      <c r="H825" s="24"/>
      <c r="I825" s="2"/>
      <c r="J825" s="67"/>
      <c r="K825" s="2"/>
      <c r="L825" s="24"/>
      <c r="M825" s="2"/>
      <c r="N825" s="2"/>
      <c r="O825" s="2"/>
      <c r="P825" s="2"/>
    </row>
    <row x14ac:dyDescent="0.25" r="826" customHeight="1" ht="18.75">
      <c r="A826" s="10"/>
      <c r="B826" s="10"/>
      <c r="C826" s="10"/>
      <c r="D826" s="10"/>
      <c r="E826" s="2"/>
      <c r="F826" s="10"/>
      <c r="G826" s="10"/>
      <c r="H826" s="24"/>
      <c r="I826" s="2"/>
      <c r="J826" s="67"/>
      <c r="K826" s="2"/>
      <c r="L826" s="24"/>
      <c r="M826" s="2"/>
      <c r="N826" s="2"/>
      <c r="O826" s="2"/>
      <c r="P826" s="2"/>
    </row>
    <row x14ac:dyDescent="0.25" r="827" customHeight="1" ht="18.75">
      <c r="A827" s="10"/>
      <c r="B827" s="10"/>
      <c r="C827" s="10"/>
      <c r="D827" s="10"/>
      <c r="E827" s="2"/>
      <c r="F827" s="10"/>
      <c r="G827" s="10"/>
      <c r="H827" s="24"/>
      <c r="I827" s="2"/>
      <c r="J827" s="67"/>
      <c r="K827" s="2"/>
      <c r="L827" s="24"/>
      <c r="M827" s="2"/>
      <c r="N827" s="2"/>
      <c r="O827" s="2"/>
      <c r="P827" s="2"/>
    </row>
    <row x14ac:dyDescent="0.25" r="828" customHeight="1" ht="18.75">
      <c r="A828" s="10"/>
      <c r="B828" s="10"/>
      <c r="C828" s="10"/>
      <c r="D828" s="10"/>
      <c r="E828" s="2"/>
      <c r="F828" s="10"/>
      <c r="G828" s="10"/>
      <c r="H828" s="24"/>
      <c r="I828" s="2"/>
      <c r="J828" s="67"/>
      <c r="K828" s="2"/>
      <c r="L828" s="24"/>
      <c r="M828" s="2"/>
      <c r="N828" s="2"/>
      <c r="O828" s="2"/>
      <c r="P828" s="2"/>
    </row>
    <row x14ac:dyDescent="0.25" r="829" customHeight="1" ht="18.75">
      <c r="A829" s="10"/>
      <c r="B829" s="10"/>
      <c r="C829" s="10"/>
      <c r="D829" s="10"/>
      <c r="E829" s="2"/>
      <c r="F829" s="10"/>
      <c r="G829" s="10"/>
      <c r="H829" s="24"/>
      <c r="I829" s="2"/>
      <c r="J829" s="67"/>
      <c r="K829" s="2"/>
      <c r="L829" s="24"/>
      <c r="M829" s="2"/>
      <c r="N829" s="2"/>
      <c r="O829" s="2"/>
      <c r="P829" s="2"/>
    </row>
    <row x14ac:dyDescent="0.25" r="830" customHeight="1" ht="18.75">
      <c r="A830" s="10"/>
      <c r="B830" s="10"/>
      <c r="C830" s="10"/>
      <c r="D830" s="10"/>
      <c r="E830" s="2"/>
      <c r="F830" s="10"/>
      <c r="G830" s="10"/>
      <c r="H830" s="24"/>
      <c r="I830" s="2"/>
      <c r="J830" s="67"/>
      <c r="K830" s="2"/>
      <c r="L830" s="24"/>
      <c r="M830" s="2"/>
      <c r="N830" s="2"/>
      <c r="O830" s="2"/>
      <c r="P830" s="2"/>
    </row>
    <row x14ac:dyDescent="0.25" r="831" customHeight="1" ht="18.75">
      <c r="A831" s="10"/>
      <c r="B831" s="10"/>
      <c r="C831" s="10"/>
      <c r="D831" s="10"/>
      <c r="E831" s="2"/>
      <c r="F831" s="10"/>
      <c r="G831" s="10"/>
      <c r="H831" s="24"/>
      <c r="I831" s="2"/>
      <c r="J831" s="67"/>
      <c r="K831" s="2"/>
      <c r="L831" s="24"/>
      <c r="M831" s="2"/>
      <c r="N831" s="2"/>
      <c r="O831" s="2"/>
      <c r="P831" s="2"/>
    </row>
    <row x14ac:dyDescent="0.25" r="832" customHeight="1" ht="18.75">
      <c r="A832" s="10"/>
      <c r="B832" s="10"/>
      <c r="C832" s="10"/>
      <c r="D832" s="10"/>
      <c r="E832" s="2"/>
      <c r="F832" s="10"/>
      <c r="G832" s="10"/>
      <c r="H832" s="24"/>
      <c r="I832" s="2"/>
      <c r="J832" s="67"/>
      <c r="K832" s="2"/>
      <c r="L832" s="24"/>
      <c r="M832" s="2"/>
      <c r="N832" s="2"/>
      <c r="O832" s="2"/>
      <c r="P832" s="2"/>
    </row>
    <row x14ac:dyDescent="0.25" r="833" customHeight="1" ht="18.75">
      <c r="A833" s="10"/>
      <c r="B833" s="10"/>
      <c r="C833" s="10"/>
      <c r="D833" s="10"/>
      <c r="E833" s="2"/>
      <c r="F833" s="10"/>
      <c r="G833" s="10"/>
      <c r="H833" s="24"/>
      <c r="I833" s="2"/>
      <c r="J833" s="67"/>
      <c r="K833" s="2"/>
      <c r="L833" s="24"/>
      <c r="M833" s="2"/>
      <c r="N833" s="2"/>
      <c r="O833" s="2"/>
      <c r="P833" s="2"/>
    </row>
    <row x14ac:dyDescent="0.25" r="834" customHeight="1" ht="18.75">
      <c r="A834" s="10"/>
      <c r="B834" s="10"/>
      <c r="C834" s="10"/>
      <c r="D834" s="10"/>
      <c r="E834" s="2"/>
      <c r="F834" s="10"/>
      <c r="G834" s="10"/>
      <c r="H834" s="24"/>
      <c r="I834" s="2"/>
      <c r="J834" s="67"/>
      <c r="K834" s="2"/>
      <c r="L834" s="24"/>
      <c r="M834" s="2"/>
      <c r="N834" s="2"/>
      <c r="O834" s="2"/>
      <c r="P834" s="2"/>
    </row>
    <row x14ac:dyDescent="0.25" r="835" customHeight="1" ht="18.75">
      <c r="A835" s="10"/>
      <c r="B835" s="10"/>
      <c r="C835" s="10"/>
      <c r="D835" s="10"/>
      <c r="E835" s="2"/>
      <c r="F835" s="10"/>
      <c r="G835" s="10"/>
      <c r="H835" s="24"/>
      <c r="I835" s="2"/>
      <c r="J835" s="67"/>
      <c r="K835" s="2"/>
      <c r="L835" s="24"/>
      <c r="M835" s="2"/>
      <c r="N835" s="2"/>
      <c r="O835" s="2"/>
      <c r="P835" s="2"/>
    </row>
    <row x14ac:dyDescent="0.25" r="836" customHeight="1" ht="18.75">
      <c r="A836" s="10"/>
      <c r="B836" s="10"/>
      <c r="C836" s="10"/>
      <c r="D836" s="10"/>
      <c r="E836" s="2"/>
      <c r="F836" s="10"/>
      <c r="G836" s="10"/>
      <c r="H836" s="24"/>
      <c r="I836" s="2"/>
      <c r="J836" s="67"/>
      <c r="K836" s="2"/>
      <c r="L836" s="24"/>
      <c r="M836" s="2"/>
      <c r="N836" s="2"/>
      <c r="O836" s="2"/>
      <c r="P836" s="2"/>
    </row>
    <row x14ac:dyDescent="0.25" r="837" customHeight="1" ht="18.75">
      <c r="A837" s="10"/>
      <c r="B837" s="10"/>
      <c r="C837" s="10"/>
      <c r="D837" s="10"/>
      <c r="E837" s="2"/>
      <c r="F837" s="10"/>
      <c r="G837" s="10"/>
      <c r="H837" s="24"/>
      <c r="I837" s="2"/>
      <c r="J837" s="67"/>
      <c r="K837" s="2"/>
      <c r="L837" s="24"/>
      <c r="M837" s="2"/>
      <c r="N837" s="2"/>
      <c r="O837" s="2"/>
      <c r="P837" s="2"/>
    </row>
    <row x14ac:dyDescent="0.25" r="838" customHeight="1" ht="18.75">
      <c r="A838" s="10"/>
      <c r="B838" s="10"/>
      <c r="C838" s="10"/>
      <c r="D838" s="10"/>
      <c r="E838" s="2"/>
      <c r="F838" s="10"/>
      <c r="G838" s="10"/>
      <c r="H838" s="24"/>
      <c r="I838" s="2"/>
      <c r="J838" s="67"/>
      <c r="K838" s="2"/>
      <c r="L838" s="24"/>
      <c r="M838" s="2"/>
      <c r="N838" s="2"/>
      <c r="O838" s="2"/>
      <c r="P838" s="2"/>
    </row>
    <row x14ac:dyDescent="0.25" r="839" customHeight="1" ht="18.75">
      <c r="A839" s="10"/>
      <c r="B839" s="10"/>
      <c r="C839" s="10"/>
      <c r="D839" s="10"/>
      <c r="E839" s="2"/>
      <c r="F839" s="10"/>
      <c r="G839" s="10"/>
      <c r="H839" s="24"/>
      <c r="I839" s="2"/>
      <c r="J839" s="67"/>
      <c r="K839" s="2"/>
      <c r="L839" s="24"/>
      <c r="M839" s="2"/>
      <c r="N839" s="2"/>
      <c r="O839" s="2"/>
      <c r="P839" s="2"/>
    </row>
    <row x14ac:dyDescent="0.25" r="840" customHeight="1" ht="18.75">
      <c r="A840" s="10"/>
      <c r="B840" s="10"/>
      <c r="C840" s="10"/>
      <c r="D840" s="10"/>
      <c r="E840" s="2"/>
      <c r="F840" s="10"/>
      <c r="G840" s="10"/>
      <c r="H840" s="24"/>
      <c r="I840" s="2"/>
      <c r="J840" s="67"/>
      <c r="K840" s="2"/>
      <c r="L840" s="24"/>
      <c r="M840" s="2"/>
      <c r="N840" s="2"/>
      <c r="O840" s="2"/>
      <c r="P840" s="2"/>
    </row>
    <row x14ac:dyDescent="0.25" r="841" customHeight="1" ht="18.75">
      <c r="A841" s="10"/>
      <c r="B841" s="10"/>
      <c r="C841" s="10"/>
      <c r="D841" s="10"/>
      <c r="E841" s="2"/>
      <c r="F841" s="10"/>
      <c r="G841" s="10"/>
      <c r="H841" s="24"/>
      <c r="I841" s="2"/>
      <c r="J841" s="67"/>
      <c r="K841" s="2"/>
      <c r="L841" s="24"/>
      <c r="M841" s="2"/>
      <c r="N841" s="2"/>
      <c r="O841" s="2"/>
      <c r="P841" s="2"/>
    </row>
    <row x14ac:dyDescent="0.25" r="842" customHeight="1" ht="18.75">
      <c r="A842" s="10"/>
      <c r="B842" s="10"/>
      <c r="C842" s="10"/>
      <c r="D842" s="10"/>
      <c r="E842" s="2"/>
      <c r="F842" s="10"/>
      <c r="G842" s="10"/>
      <c r="H842" s="24"/>
      <c r="I842" s="2"/>
      <c r="J842" s="67"/>
      <c r="K842" s="2"/>
      <c r="L842" s="24"/>
      <c r="M842" s="2"/>
      <c r="N842" s="2"/>
      <c r="O842" s="2"/>
      <c r="P842" s="2"/>
    </row>
    <row x14ac:dyDescent="0.25" r="843" customHeight="1" ht="18.75">
      <c r="A843" s="10"/>
      <c r="B843" s="10"/>
      <c r="C843" s="10"/>
      <c r="D843" s="10"/>
      <c r="E843" s="2"/>
      <c r="F843" s="10"/>
      <c r="G843" s="10"/>
      <c r="H843" s="24"/>
      <c r="I843" s="2"/>
      <c r="J843" s="67"/>
      <c r="K843" s="2"/>
      <c r="L843" s="24"/>
      <c r="M843" s="2"/>
      <c r="N843" s="2"/>
      <c r="O843" s="2"/>
      <c r="P843" s="2"/>
    </row>
    <row x14ac:dyDescent="0.25" r="844" customHeight="1" ht="18.75">
      <c r="A844" s="10"/>
      <c r="B844" s="10"/>
      <c r="C844" s="10"/>
      <c r="D844" s="10"/>
      <c r="E844" s="2"/>
      <c r="F844" s="10"/>
      <c r="G844" s="10"/>
      <c r="H844" s="24"/>
      <c r="I844" s="2"/>
      <c r="J844" s="67"/>
      <c r="K844" s="2"/>
      <c r="L844" s="24"/>
      <c r="M844" s="2"/>
      <c r="N844" s="2"/>
      <c r="O844" s="2"/>
      <c r="P844" s="2"/>
    </row>
    <row x14ac:dyDescent="0.25" r="845" customHeight="1" ht="18.75">
      <c r="A845" s="10"/>
      <c r="B845" s="10"/>
      <c r="C845" s="10"/>
      <c r="D845" s="10"/>
      <c r="E845" s="2"/>
      <c r="F845" s="10"/>
      <c r="G845" s="10"/>
      <c r="H845" s="24"/>
      <c r="I845" s="2"/>
      <c r="J845" s="67"/>
      <c r="K845" s="2"/>
      <c r="L845" s="24"/>
      <c r="M845" s="2"/>
      <c r="N845" s="2"/>
      <c r="O845" s="2"/>
      <c r="P845" s="2"/>
    </row>
    <row x14ac:dyDescent="0.25" r="846" customHeight="1" ht="18.75">
      <c r="A846" s="10"/>
      <c r="B846" s="10"/>
      <c r="C846" s="10"/>
      <c r="D846" s="10"/>
      <c r="E846" s="2"/>
      <c r="F846" s="10"/>
      <c r="G846" s="10"/>
      <c r="H846" s="24"/>
      <c r="I846" s="2"/>
      <c r="J846" s="67"/>
      <c r="K846" s="2"/>
      <c r="L846" s="24"/>
      <c r="M846" s="2"/>
      <c r="N846" s="2"/>
      <c r="O846" s="2"/>
      <c r="P846" s="2"/>
    </row>
    <row x14ac:dyDescent="0.25" r="847" customHeight="1" ht="18.75">
      <c r="A847" s="10"/>
      <c r="B847" s="10"/>
      <c r="C847" s="10"/>
      <c r="D847" s="10"/>
      <c r="E847" s="2"/>
      <c r="F847" s="10"/>
      <c r="G847" s="10"/>
      <c r="H847" s="24"/>
      <c r="I847" s="2"/>
      <c r="J847" s="67"/>
      <c r="K847" s="2"/>
      <c r="L847" s="24"/>
      <c r="M847" s="2"/>
      <c r="N847" s="2"/>
      <c r="O847" s="2"/>
      <c r="P847" s="2"/>
    </row>
    <row x14ac:dyDescent="0.25" r="848" customHeight="1" ht="18.75">
      <c r="A848" s="10"/>
      <c r="B848" s="10"/>
      <c r="C848" s="10"/>
      <c r="D848" s="10"/>
      <c r="E848" s="2"/>
      <c r="F848" s="10"/>
      <c r="G848" s="10"/>
      <c r="H848" s="24"/>
      <c r="I848" s="2"/>
      <c r="J848" s="67"/>
      <c r="K848" s="2"/>
      <c r="L848" s="24"/>
      <c r="M848" s="2"/>
      <c r="N848" s="2"/>
      <c r="O848" s="2"/>
      <c r="P848" s="2"/>
    </row>
    <row x14ac:dyDescent="0.25" r="849" customHeight="1" ht="18.75">
      <c r="A849" s="10"/>
      <c r="B849" s="10"/>
      <c r="C849" s="10"/>
      <c r="D849" s="10"/>
      <c r="E849" s="2"/>
      <c r="F849" s="10"/>
      <c r="G849" s="10"/>
      <c r="H849" s="24"/>
      <c r="I849" s="2"/>
      <c r="J849" s="67"/>
      <c r="K849" s="2"/>
      <c r="L849" s="24"/>
      <c r="M849" s="2"/>
      <c r="N849" s="2"/>
      <c r="O849" s="2"/>
      <c r="P849" s="2"/>
    </row>
    <row x14ac:dyDescent="0.25" r="850" customHeight="1" ht="18.75">
      <c r="A850" s="10"/>
      <c r="B850" s="10"/>
      <c r="C850" s="10"/>
      <c r="D850" s="10"/>
      <c r="E850" s="2"/>
      <c r="F850" s="10"/>
      <c r="G850" s="10"/>
      <c r="H850" s="24"/>
      <c r="I850" s="2"/>
      <c r="J850" s="67"/>
      <c r="K850" s="2"/>
      <c r="L850" s="24"/>
      <c r="M850" s="2"/>
      <c r="N850" s="2"/>
      <c r="O850" s="2"/>
      <c r="P850" s="2"/>
    </row>
    <row x14ac:dyDescent="0.25" r="851" customHeight="1" ht="18.75">
      <c r="A851" s="10"/>
      <c r="B851" s="10"/>
      <c r="C851" s="10"/>
      <c r="D851" s="10"/>
      <c r="E851" s="2"/>
      <c r="F851" s="10"/>
      <c r="G851" s="10"/>
      <c r="H851" s="24"/>
      <c r="I851" s="2"/>
      <c r="J851" s="67"/>
      <c r="K851" s="2"/>
      <c r="L851" s="24"/>
      <c r="M851" s="2"/>
      <c r="N851" s="2"/>
      <c r="O851" s="2"/>
      <c r="P851" s="2"/>
    </row>
    <row x14ac:dyDescent="0.25" r="852" customHeight="1" ht="18.75">
      <c r="A852" s="10"/>
      <c r="B852" s="10"/>
      <c r="C852" s="10"/>
      <c r="D852" s="10"/>
      <c r="E852" s="2"/>
      <c r="F852" s="10"/>
      <c r="G852" s="10"/>
      <c r="H852" s="24"/>
      <c r="I852" s="2"/>
      <c r="J852" s="67"/>
      <c r="K852" s="2"/>
      <c r="L852" s="24"/>
      <c r="M852" s="2"/>
      <c r="N852" s="2"/>
      <c r="O852" s="2"/>
      <c r="P852" s="2"/>
    </row>
    <row x14ac:dyDescent="0.25" r="853" customHeight="1" ht="18.75">
      <c r="A853" s="10"/>
      <c r="B853" s="10"/>
      <c r="C853" s="10"/>
      <c r="D853" s="10"/>
      <c r="E853" s="2"/>
      <c r="F853" s="10"/>
      <c r="G853" s="10"/>
      <c r="H853" s="24"/>
      <c r="I853" s="2"/>
      <c r="J853" s="67"/>
      <c r="K853" s="2"/>
      <c r="L853" s="24"/>
      <c r="M853" s="2"/>
      <c r="N853" s="2"/>
      <c r="O853" s="2"/>
      <c r="P853" s="2"/>
    </row>
    <row x14ac:dyDescent="0.25" r="854" customHeight="1" ht="18.75">
      <c r="A854" s="10"/>
      <c r="B854" s="10"/>
      <c r="C854" s="10"/>
      <c r="D854" s="10"/>
      <c r="E854" s="2"/>
      <c r="F854" s="10"/>
      <c r="G854" s="10"/>
      <c r="H854" s="24"/>
      <c r="I854" s="2"/>
      <c r="J854" s="67"/>
      <c r="K854" s="2"/>
      <c r="L854" s="24"/>
      <c r="M854" s="2"/>
      <c r="N854" s="2"/>
      <c r="O854" s="2"/>
      <c r="P854" s="2"/>
    </row>
    <row x14ac:dyDescent="0.25" r="855" customHeight="1" ht="18.75">
      <c r="A855" s="10"/>
      <c r="B855" s="10"/>
      <c r="C855" s="10"/>
      <c r="D855" s="10"/>
      <c r="E855" s="2"/>
      <c r="F855" s="10"/>
      <c r="G855" s="10"/>
      <c r="H855" s="24"/>
      <c r="I855" s="2"/>
      <c r="J855" s="67"/>
      <c r="K855" s="2"/>
      <c r="L855" s="24"/>
      <c r="M855" s="2"/>
      <c r="N855" s="2"/>
      <c r="O855" s="2"/>
      <c r="P855" s="2"/>
    </row>
    <row x14ac:dyDescent="0.25" r="856" customHeight="1" ht="18.75">
      <c r="A856" s="10"/>
      <c r="B856" s="10"/>
      <c r="C856" s="10"/>
      <c r="D856" s="10"/>
      <c r="E856" s="2"/>
      <c r="F856" s="10"/>
      <c r="G856" s="10"/>
      <c r="H856" s="24"/>
      <c r="I856" s="2"/>
      <c r="J856" s="67"/>
      <c r="K856" s="2"/>
      <c r="L856" s="24"/>
      <c r="M856" s="2"/>
      <c r="N856" s="2"/>
      <c r="O856" s="2"/>
      <c r="P856" s="2"/>
    </row>
    <row x14ac:dyDescent="0.25" r="857" customHeight="1" ht="18.75">
      <c r="A857" s="10"/>
      <c r="B857" s="10"/>
      <c r="C857" s="10"/>
      <c r="D857" s="10"/>
      <c r="E857" s="2"/>
      <c r="F857" s="10"/>
      <c r="G857" s="10"/>
      <c r="H857" s="24"/>
      <c r="I857" s="2"/>
      <c r="J857" s="67"/>
      <c r="K857" s="2"/>
      <c r="L857" s="24"/>
      <c r="M857" s="2"/>
      <c r="N857" s="2"/>
      <c r="O857" s="2"/>
      <c r="P857" s="2"/>
    </row>
    <row x14ac:dyDescent="0.25" r="858" customHeight="1" ht="18.75">
      <c r="A858" s="10"/>
      <c r="B858" s="10"/>
      <c r="C858" s="10"/>
      <c r="D858" s="10"/>
      <c r="E858" s="2"/>
      <c r="F858" s="10"/>
      <c r="G858" s="10"/>
      <c r="H858" s="24"/>
      <c r="I858" s="2"/>
      <c r="J858" s="67"/>
      <c r="K858" s="2"/>
      <c r="L858" s="24"/>
      <c r="M858" s="2"/>
      <c r="N858" s="2"/>
      <c r="O858" s="2"/>
      <c r="P858" s="2"/>
    </row>
    <row x14ac:dyDescent="0.25" r="859" customHeight="1" ht="18.75">
      <c r="A859" s="10"/>
      <c r="B859" s="10"/>
      <c r="C859" s="10"/>
      <c r="D859" s="10"/>
      <c r="E859" s="2"/>
      <c r="F859" s="10"/>
      <c r="G859" s="10"/>
      <c r="H859" s="24"/>
      <c r="I859" s="2"/>
      <c r="J859" s="67"/>
      <c r="K859" s="2"/>
      <c r="L859" s="24"/>
      <c r="M859" s="2"/>
      <c r="N859" s="2"/>
      <c r="O859" s="2"/>
      <c r="P859" s="2"/>
    </row>
    <row x14ac:dyDescent="0.25" r="860" customHeight="1" ht="18.75">
      <c r="A860" s="10"/>
      <c r="B860" s="10"/>
      <c r="C860" s="10"/>
      <c r="D860" s="10"/>
      <c r="E860" s="2"/>
      <c r="F860" s="10"/>
      <c r="G860" s="10"/>
      <c r="H860" s="24"/>
      <c r="I860" s="2"/>
      <c r="J860" s="67"/>
      <c r="K860" s="2"/>
      <c r="L860" s="24"/>
      <c r="M860" s="2"/>
      <c r="N860" s="2"/>
      <c r="O860" s="2"/>
      <c r="P860" s="2"/>
    </row>
    <row x14ac:dyDescent="0.25" r="861" customHeight="1" ht="18.75">
      <c r="A861" s="10"/>
      <c r="B861" s="10"/>
      <c r="C861" s="10"/>
      <c r="D861" s="10"/>
      <c r="E861" s="2"/>
      <c r="F861" s="10"/>
      <c r="G861" s="10"/>
      <c r="H861" s="24"/>
      <c r="I861" s="2"/>
      <c r="J861" s="67"/>
      <c r="K861" s="2"/>
      <c r="L861" s="24"/>
      <c r="M861" s="2"/>
      <c r="N861" s="2"/>
      <c r="O861" s="2"/>
      <c r="P861" s="2"/>
    </row>
    <row x14ac:dyDescent="0.25" r="862" customHeight="1" ht="18.75">
      <c r="A862" s="10"/>
      <c r="B862" s="10"/>
      <c r="C862" s="10"/>
      <c r="D862" s="10"/>
      <c r="E862" s="2"/>
      <c r="F862" s="10"/>
      <c r="G862" s="10"/>
      <c r="H862" s="24"/>
      <c r="I862" s="2"/>
      <c r="J862" s="67"/>
      <c r="K862" s="2"/>
      <c r="L862" s="24"/>
      <c r="M862" s="2"/>
      <c r="N862" s="2"/>
      <c r="O862" s="2"/>
      <c r="P862" s="2"/>
    </row>
    <row x14ac:dyDescent="0.25" r="863" customHeight="1" ht="18.75">
      <c r="A863" s="10"/>
      <c r="B863" s="10"/>
      <c r="C863" s="10"/>
      <c r="D863" s="10"/>
      <c r="E863" s="2"/>
      <c r="F863" s="10"/>
      <c r="G863" s="10"/>
      <c r="H863" s="24"/>
      <c r="I863" s="2"/>
      <c r="J863" s="67"/>
      <c r="K863" s="2"/>
      <c r="L863" s="24"/>
      <c r="M863" s="2"/>
      <c r="N863" s="2"/>
      <c r="O863" s="2"/>
      <c r="P863" s="2"/>
    </row>
    <row x14ac:dyDescent="0.25" r="864" customHeight="1" ht="18.75">
      <c r="A864" s="10"/>
      <c r="B864" s="10"/>
      <c r="C864" s="10"/>
      <c r="D864" s="10"/>
      <c r="E864" s="2"/>
      <c r="F864" s="10"/>
      <c r="G864" s="10"/>
      <c r="H864" s="24"/>
      <c r="I864" s="2"/>
      <c r="J864" s="67"/>
      <c r="K864" s="2"/>
      <c r="L864" s="24"/>
      <c r="M864" s="2"/>
      <c r="N864" s="2"/>
      <c r="O864" s="2"/>
      <c r="P864" s="2"/>
    </row>
    <row x14ac:dyDescent="0.25" r="865" customHeight="1" ht="18.75">
      <c r="A865" s="10"/>
      <c r="B865" s="10"/>
      <c r="C865" s="10"/>
      <c r="D865" s="10"/>
      <c r="E865" s="2"/>
      <c r="F865" s="10"/>
      <c r="G865" s="10"/>
      <c r="H865" s="24"/>
      <c r="I865" s="2"/>
      <c r="J865" s="67"/>
      <c r="K865" s="2"/>
      <c r="L865" s="24"/>
      <c r="M865" s="2"/>
      <c r="N865" s="2"/>
      <c r="O865" s="2"/>
      <c r="P865" s="2"/>
    </row>
    <row x14ac:dyDescent="0.25" r="866" customHeight="1" ht="18.75">
      <c r="A866" s="10"/>
      <c r="B866" s="10"/>
      <c r="C866" s="10"/>
      <c r="D866" s="10"/>
      <c r="E866" s="2"/>
      <c r="F866" s="10"/>
      <c r="G866" s="10"/>
      <c r="H866" s="24"/>
      <c r="I866" s="2"/>
      <c r="J866" s="67"/>
      <c r="K866" s="2"/>
      <c r="L866" s="24"/>
      <c r="M866" s="2"/>
      <c r="N866" s="2"/>
      <c r="O866" s="2"/>
      <c r="P866" s="2"/>
    </row>
    <row x14ac:dyDescent="0.25" r="867" customHeight="1" ht="18.75">
      <c r="A867" s="10"/>
      <c r="B867" s="10"/>
      <c r="C867" s="10"/>
      <c r="D867" s="10"/>
      <c r="E867" s="2"/>
      <c r="F867" s="10"/>
      <c r="G867" s="10"/>
      <c r="H867" s="24"/>
      <c r="I867" s="2"/>
      <c r="J867" s="67"/>
      <c r="K867" s="2"/>
      <c r="L867" s="24"/>
      <c r="M867" s="2"/>
      <c r="N867" s="2"/>
      <c r="O867" s="2"/>
      <c r="P867" s="2"/>
    </row>
    <row x14ac:dyDescent="0.25" r="868" customHeight="1" ht="18.75">
      <c r="A868" s="10"/>
      <c r="B868" s="10"/>
      <c r="C868" s="10"/>
      <c r="D868" s="10"/>
      <c r="E868" s="2"/>
      <c r="F868" s="10"/>
      <c r="G868" s="10"/>
      <c r="H868" s="24"/>
      <c r="I868" s="2"/>
      <c r="J868" s="67"/>
      <c r="K868" s="2"/>
      <c r="L868" s="24"/>
      <c r="M868" s="2"/>
      <c r="N868" s="2"/>
      <c r="O868" s="2"/>
      <c r="P868" s="2"/>
    </row>
    <row x14ac:dyDescent="0.25" r="869" customHeight="1" ht="18.75">
      <c r="A869" s="10"/>
      <c r="B869" s="10"/>
      <c r="C869" s="10"/>
      <c r="D869" s="10"/>
      <c r="E869" s="2"/>
      <c r="F869" s="10"/>
      <c r="G869" s="10"/>
      <c r="H869" s="24"/>
      <c r="I869" s="2"/>
      <c r="J869" s="67"/>
      <c r="K869" s="2"/>
      <c r="L869" s="24"/>
      <c r="M869" s="2"/>
      <c r="N869" s="2"/>
      <c r="O869" s="2"/>
      <c r="P869" s="2"/>
    </row>
    <row x14ac:dyDescent="0.25" r="870" customHeight="1" ht="18.75">
      <c r="A870" s="10"/>
      <c r="B870" s="10"/>
      <c r="C870" s="10"/>
      <c r="D870" s="10"/>
      <c r="E870" s="2"/>
      <c r="F870" s="10"/>
      <c r="G870" s="10"/>
      <c r="H870" s="24"/>
      <c r="I870" s="2"/>
      <c r="J870" s="67"/>
      <c r="K870" s="2"/>
      <c r="L870" s="24"/>
      <c r="M870" s="2"/>
      <c r="N870" s="2"/>
      <c r="O870" s="2"/>
      <c r="P870" s="2"/>
    </row>
    <row x14ac:dyDescent="0.25" r="871" customHeight="1" ht="18.75">
      <c r="A871" s="10"/>
      <c r="B871" s="10"/>
      <c r="C871" s="10"/>
      <c r="D871" s="10"/>
      <c r="E871" s="2"/>
      <c r="F871" s="10"/>
      <c r="G871" s="10"/>
      <c r="H871" s="24"/>
      <c r="I871" s="2"/>
      <c r="J871" s="67"/>
      <c r="K871" s="2"/>
      <c r="L871" s="24"/>
      <c r="M871" s="2"/>
      <c r="N871" s="2"/>
      <c r="O871" s="2"/>
      <c r="P871" s="2"/>
    </row>
    <row x14ac:dyDescent="0.25" r="872" customHeight="1" ht="18.75">
      <c r="A872" s="10"/>
      <c r="B872" s="10"/>
      <c r="C872" s="10"/>
      <c r="D872" s="10"/>
      <c r="E872" s="2"/>
      <c r="F872" s="10"/>
      <c r="G872" s="10"/>
      <c r="H872" s="24"/>
      <c r="I872" s="2"/>
      <c r="J872" s="67"/>
      <c r="K872" s="2"/>
      <c r="L872" s="24"/>
      <c r="M872" s="2"/>
      <c r="N872" s="2"/>
      <c r="O872" s="2"/>
      <c r="P872" s="2"/>
    </row>
    <row x14ac:dyDescent="0.25" r="873" customHeight="1" ht="18.75">
      <c r="A873" s="10"/>
      <c r="B873" s="10"/>
      <c r="C873" s="10"/>
      <c r="D873" s="10"/>
      <c r="E873" s="2"/>
      <c r="F873" s="10"/>
      <c r="G873" s="10"/>
      <c r="H873" s="24"/>
      <c r="I873" s="2"/>
      <c r="J873" s="67"/>
      <c r="K873" s="2"/>
      <c r="L873" s="24"/>
      <c r="M873" s="2"/>
      <c r="N873" s="2"/>
      <c r="O873" s="2"/>
      <c r="P873" s="2"/>
    </row>
    <row x14ac:dyDescent="0.25" r="874" customHeight="1" ht="18.75">
      <c r="A874" s="10"/>
      <c r="B874" s="10"/>
      <c r="C874" s="10"/>
      <c r="D874" s="10"/>
      <c r="E874" s="2"/>
      <c r="F874" s="10"/>
      <c r="G874" s="10"/>
      <c r="H874" s="24"/>
      <c r="I874" s="2"/>
      <c r="J874" s="67"/>
      <c r="K874" s="2"/>
      <c r="L874" s="24"/>
      <c r="M874" s="2"/>
      <c r="N874" s="2"/>
      <c r="O874" s="2"/>
      <c r="P874" s="2"/>
    </row>
    <row x14ac:dyDescent="0.25" r="875" customHeight="1" ht="18.75">
      <c r="A875" s="10"/>
      <c r="B875" s="10"/>
      <c r="C875" s="10"/>
      <c r="D875" s="10"/>
      <c r="E875" s="2"/>
      <c r="F875" s="10"/>
      <c r="G875" s="10"/>
      <c r="H875" s="24"/>
      <c r="I875" s="2"/>
      <c r="J875" s="67"/>
      <c r="K875" s="2"/>
      <c r="L875" s="24"/>
      <c r="M875" s="2"/>
      <c r="N875" s="2"/>
      <c r="O875" s="2"/>
      <c r="P875" s="2"/>
    </row>
    <row x14ac:dyDescent="0.25" r="876" customHeight="1" ht="18.75">
      <c r="A876" s="10"/>
      <c r="B876" s="10"/>
      <c r="C876" s="10"/>
      <c r="D876" s="10"/>
      <c r="E876" s="2"/>
      <c r="F876" s="10"/>
      <c r="G876" s="10"/>
      <c r="H876" s="24"/>
      <c r="I876" s="2"/>
      <c r="J876" s="67"/>
      <c r="K876" s="2"/>
      <c r="L876" s="24"/>
      <c r="M876" s="2"/>
      <c r="N876" s="2"/>
      <c r="O876" s="2"/>
      <c r="P876" s="2"/>
    </row>
    <row x14ac:dyDescent="0.25" r="877" customHeight="1" ht="18.75">
      <c r="A877" s="10"/>
      <c r="B877" s="10"/>
      <c r="C877" s="10"/>
      <c r="D877" s="10"/>
      <c r="E877" s="2"/>
      <c r="F877" s="10"/>
      <c r="G877" s="10"/>
      <c r="H877" s="24"/>
      <c r="I877" s="2"/>
      <c r="J877" s="67"/>
      <c r="K877" s="2"/>
      <c r="L877" s="24"/>
      <c r="M877" s="2"/>
      <c r="N877" s="2"/>
      <c r="O877" s="2"/>
      <c r="P877" s="2"/>
    </row>
    <row x14ac:dyDescent="0.25" r="878" customHeight="1" ht="18.75">
      <c r="A878" s="10"/>
      <c r="B878" s="10"/>
      <c r="C878" s="10"/>
      <c r="D878" s="10"/>
      <c r="E878" s="2"/>
      <c r="F878" s="10"/>
      <c r="G878" s="10"/>
      <c r="H878" s="24"/>
      <c r="I878" s="2"/>
      <c r="J878" s="67"/>
      <c r="K878" s="2"/>
      <c r="L878" s="24"/>
      <c r="M878" s="2"/>
      <c r="N878" s="2"/>
      <c r="O878" s="2"/>
      <c r="P878" s="2"/>
    </row>
    <row x14ac:dyDescent="0.25" r="879" customHeight="1" ht="18.75">
      <c r="A879" s="10"/>
      <c r="B879" s="10"/>
      <c r="C879" s="10"/>
      <c r="D879" s="10"/>
      <c r="E879" s="2"/>
      <c r="F879" s="10"/>
      <c r="G879" s="10"/>
      <c r="H879" s="24"/>
      <c r="I879" s="2"/>
      <c r="J879" s="67"/>
      <c r="K879" s="2"/>
      <c r="L879" s="24"/>
      <c r="M879" s="2"/>
      <c r="N879" s="2"/>
      <c r="O879" s="2"/>
      <c r="P879" s="2"/>
    </row>
    <row x14ac:dyDescent="0.25" r="880" customHeight="1" ht="18.75">
      <c r="A880" s="10"/>
      <c r="B880" s="10"/>
      <c r="C880" s="10"/>
      <c r="D880" s="10"/>
      <c r="E880" s="2"/>
      <c r="F880" s="10"/>
      <c r="G880" s="10"/>
      <c r="H880" s="24"/>
      <c r="I880" s="2"/>
      <c r="J880" s="67"/>
      <c r="K880" s="2"/>
      <c r="L880" s="24"/>
      <c r="M880" s="2"/>
      <c r="N880" s="2"/>
      <c r="O880" s="2"/>
      <c r="P880" s="2"/>
    </row>
    <row x14ac:dyDescent="0.25" r="881" customHeight="1" ht="18.75">
      <c r="A881" s="10"/>
      <c r="B881" s="10"/>
      <c r="C881" s="10"/>
      <c r="D881" s="10"/>
      <c r="E881" s="2"/>
      <c r="F881" s="10"/>
      <c r="G881" s="10"/>
      <c r="H881" s="24"/>
      <c r="I881" s="2"/>
      <c r="J881" s="67"/>
      <c r="K881" s="2"/>
      <c r="L881" s="24"/>
      <c r="M881" s="2"/>
      <c r="N881" s="2"/>
      <c r="O881" s="2"/>
      <c r="P881" s="2"/>
    </row>
    <row x14ac:dyDescent="0.25" r="882" customHeight="1" ht="18.75">
      <c r="A882" s="10"/>
      <c r="B882" s="10"/>
      <c r="C882" s="10"/>
      <c r="D882" s="10"/>
      <c r="E882" s="2"/>
      <c r="F882" s="10"/>
      <c r="G882" s="10"/>
      <c r="H882" s="24"/>
      <c r="I882" s="2"/>
      <c r="J882" s="67"/>
      <c r="K882" s="2"/>
      <c r="L882" s="24"/>
      <c r="M882" s="2"/>
      <c r="N882" s="2"/>
      <c r="O882" s="2"/>
      <c r="P882" s="2"/>
    </row>
    <row x14ac:dyDescent="0.25" r="883" customHeight="1" ht="18.75">
      <c r="A883" s="10"/>
      <c r="B883" s="10"/>
      <c r="C883" s="10"/>
      <c r="D883" s="10"/>
      <c r="E883" s="2"/>
      <c r="F883" s="10"/>
      <c r="G883" s="10"/>
      <c r="H883" s="24"/>
      <c r="I883" s="2"/>
      <c r="J883" s="67"/>
      <c r="K883" s="2"/>
      <c r="L883" s="24"/>
      <c r="M883" s="2"/>
      <c r="N883" s="2"/>
      <c r="O883" s="2"/>
      <c r="P883" s="2"/>
    </row>
    <row x14ac:dyDescent="0.25" r="884" customHeight="1" ht="18.75">
      <c r="A884" s="10"/>
      <c r="B884" s="10"/>
      <c r="C884" s="10"/>
      <c r="D884" s="10"/>
      <c r="E884" s="2"/>
      <c r="F884" s="10"/>
      <c r="G884" s="10"/>
      <c r="H884" s="24"/>
      <c r="I884" s="2"/>
      <c r="J884" s="67"/>
      <c r="K884" s="2"/>
      <c r="L884" s="24"/>
      <c r="M884" s="2"/>
      <c r="N884" s="2"/>
      <c r="O884" s="2"/>
      <c r="P884" s="2"/>
    </row>
    <row x14ac:dyDescent="0.25" r="885" customHeight="1" ht="18.75">
      <c r="A885" s="10"/>
      <c r="B885" s="10"/>
      <c r="C885" s="10"/>
      <c r="D885" s="10"/>
      <c r="E885" s="2"/>
      <c r="F885" s="10"/>
      <c r="G885" s="10"/>
      <c r="H885" s="24"/>
      <c r="I885" s="2"/>
      <c r="J885" s="67"/>
      <c r="K885" s="2"/>
      <c r="L885" s="24"/>
      <c r="M885" s="2"/>
      <c r="N885" s="2"/>
      <c r="O885" s="2"/>
      <c r="P885" s="2"/>
    </row>
    <row x14ac:dyDescent="0.25" r="886" customHeight="1" ht="18.75">
      <c r="A886" s="10"/>
      <c r="B886" s="10"/>
      <c r="C886" s="10"/>
      <c r="D886" s="10"/>
      <c r="E886" s="2"/>
      <c r="F886" s="10"/>
      <c r="G886" s="10"/>
      <c r="H886" s="24"/>
      <c r="I886" s="2"/>
      <c r="J886" s="67"/>
      <c r="K886" s="2"/>
      <c r="L886" s="24"/>
      <c r="M886" s="2"/>
      <c r="N886" s="2"/>
      <c r="O886" s="2"/>
      <c r="P886" s="2"/>
    </row>
    <row x14ac:dyDescent="0.25" r="887" customHeight="1" ht="18.75">
      <c r="A887" s="10"/>
      <c r="B887" s="10"/>
      <c r="C887" s="10"/>
      <c r="D887" s="10"/>
      <c r="E887" s="2"/>
      <c r="F887" s="10"/>
      <c r="G887" s="10"/>
      <c r="H887" s="24"/>
      <c r="I887" s="2"/>
      <c r="J887" s="67"/>
      <c r="K887" s="2"/>
      <c r="L887" s="24"/>
      <c r="M887" s="2"/>
      <c r="N887" s="2"/>
      <c r="O887" s="2"/>
      <c r="P887" s="2"/>
    </row>
    <row x14ac:dyDescent="0.25" r="888" customHeight="1" ht="18.75">
      <c r="A888" s="10"/>
      <c r="B888" s="10"/>
      <c r="C888" s="10"/>
      <c r="D888" s="10"/>
      <c r="E888" s="2"/>
      <c r="F888" s="10"/>
      <c r="G888" s="10"/>
      <c r="H888" s="24"/>
      <c r="I888" s="2"/>
      <c r="J888" s="67"/>
      <c r="K888" s="2"/>
      <c r="L888" s="24"/>
      <c r="M888" s="2"/>
      <c r="N888" s="2"/>
      <c r="O888" s="2"/>
      <c r="P888" s="2"/>
    </row>
    <row x14ac:dyDescent="0.25" r="889" customHeight="1" ht="18.75">
      <c r="A889" s="10"/>
      <c r="B889" s="10"/>
      <c r="C889" s="10"/>
      <c r="D889" s="10"/>
      <c r="E889" s="2"/>
      <c r="F889" s="10"/>
      <c r="G889" s="10"/>
      <c r="H889" s="24"/>
      <c r="I889" s="2"/>
      <c r="J889" s="67"/>
      <c r="K889" s="2"/>
      <c r="L889" s="24"/>
      <c r="M889" s="2"/>
      <c r="N889" s="2"/>
      <c r="O889" s="2"/>
      <c r="P889" s="2"/>
    </row>
    <row x14ac:dyDescent="0.25" r="890" customHeight="1" ht="18.75">
      <c r="A890" s="10"/>
      <c r="B890" s="10"/>
      <c r="C890" s="10"/>
      <c r="D890" s="10"/>
      <c r="E890" s="2"/>
      <c r="F890" s="10"/>
      <c r="G890" s="10"/>
      <c r="H890" s="24"/>
      <c r="I890" s="2"/>
      <c r="J890" s="67"/>
      <c r="K890" s="2"/>
      <c r="L890" s="24"/>
      <c r="M890" s="2"/>
      <c r="N890" s="2"/>
      <c r="O890" s="2"/>
      <c r="P890" s="2"/>
    </row>
    <row x14ac:dyDescent="0.25" r="891" customHeight="1" ht="18.75">
      <c r="A891" s="10"/>
      <c r="B891" s="10"/>
      <c r="C891" s="10"/>
      <c r="D891" s="10"/>
      <c r="E891" s="2"/>
      <c r="F891" s="10"/>
      <c r="G891" s="10"/>
      <c r="H891" s="24"/>
      <c r="I891" s="2"/>
      <c r="J891" s="67"/>
      <c r="K891" s="2"/>
      <c r="L891" s="24"/>
      <c r="M891" s="2"/>
      <c r="N891" s="2"/>
      <c r="O891" s="2"/>
      <c r="P891" s="2"/>
    </row>
    <row x14ac:dyDescent="0.25" r="892" customHeight="1" ht="18.75">
      <c r="A892" s="10"/>
      <c r="B892" s="10"/>
      <c r="C892" s="10"/>
      <c r="D892" s="10"/>
      <c r="E892" s="2"/>
      <c r="F892" s="10"/>
      <c r="G892" s="10"/>
      <c r="H892" s="24"/>
      <c r="I892" s="2"/>
      <c r="J892" s="67"/>
      <c r="K892" s="2"/>
      <c r="L892" s="24"/>
      <c r="M892" s="2"/>
      <c r="N892" s="2"/>
      <c r="O892" s="2"/>
      <c r="P892" s="2"/>
    </row>
    <row x14ac:dyDescent="0.25" r="893" customHeight="1" ht="18.75">
      <c r="A893" s="10"/>
      <c r="B893" s="10"/>
      <c r="C893" s="10"/>
      <c r="D893" s="10"/>
      <c r="E893" s="2"/>
      <c r="F893" s="10"/>
      <c r="G893" s="10"/>
      <c r="H893" s="24"/>
      <c r="I893" s="2"/>
      <c r="J893" s="67"/>
      <c r="K893" s="2"/>
      <c r="L893" s="24"/>
      <c r="M893" s="2"/>
      <c r="N893" s="2"/>
      <c r="O893" s="2"/>
      <c r="P893" s="2"/>
    </row>
    <row x14ac:dyDescent="0.25" r="894" customHeight="1" ht="18.75">
      <c r="A894" s="10"/>
      <c r="B894" s="10"/>
      <c r="C894" s="10"/>
      <c r="D894" s="10"/>
      <c r="E894" s="2"/>
      <c r="F894" s="10"/>
      <c r="G894" s="10"/>
      <c r="H894" s="24"/>
      <c r="I894" s="2"/>
      <c r="J894" s="67"/>
      <c r="K894" s="2"/>
      <c r="L894" s="24"/>
      <c r="M894" s="2"/>
      <c r="N894" s="2"/>
      <c r="O894" s="2"/>
      <c r="P894" s="2"/>
    </row>
    <row x14ac:dyDescent="0.25" r="895" customHeight="1" ht="18.75">
      <c r="A895" s="10"/>
      <c r="B895" s="10"/>
      <c r="C895" s="10"/>
      <c r="D895" s="10"/>
      <c r="E895" s="2"/>
      <c r="F895" s="10"/>
      <c r="G895" s="10"/>
      <c r="H895" s="24"/>
      <c r="I895" s="2"/>
      <c r="J895" s="67"/>
      <c r="K895" s="2"/>
      <c r="L895" s="24"/>
      <c r="M895" s="2"/>
      <c r="N895" s="2"/>
      <c r="O895" s="2"/>
      <c r="P895" s="2"/>
    </row>
    <row x14ac:dyDescent="0.25" r="896" customHeight="1" ht="18.75">
      <c r="A896" s="10"/>
      <c r="B896" s="10"/>
      <c r="C896" s="10"/>
      <c r="D896" s="10"/>
      <c r="E896" s="2"/>
      <c r="F896" s="10"/>
      <c r="G896" s="10"/>
      <c r="H896" s="24"/>
      <c r="I896" s="2"/>
      <c r="J896" s="67"/>
      <c r="K896" s="2"/>
      <c r="L896" s="24"/>
      <c r="M896" s="2"/>
      <c r="N896" s="2"/>
      <c r="O896" s="2"/>
      <c r="P896" s="2"/>
    </row>
    <row x14ac:dyDescent="0.25" r="897" customHeight="1" ht="18.75">
      <c r="A897" s="10"/>
      <c r="B897" s="10"/>
      <c r="C897" s="10"/>
      <c r="D897" s="10"/>
      <c r="E897" s="2"/>
      <c r="F897" s="10"/>
      <c r="G897" s="10"/>
      <c r="H897" s="24"/>
      <c r="I897" s="2"/>
      <c r="J897" s="67"/>
      <c r="K897" s="2"/>
      <c r="L897" s="24"/>
      <c r="M897" s="2"/>
      <c r="N897" s="2"/>
      <c r="O897" s="2"/>
      <c r="P897" s="2"/>
    </row>
    <row x14ac:dyDescent="0.25" r="898" customHeight="1" ht="18.75">
      <c r="A898" s="10"/>
      <c r="B898" s="10"/>
      <c r="C898" s="10"/>
      <c r="D898" s="10"/>
      <c r="E898" s="2"/>
      <c r="F898" s="10"/>
      <c r="G898" s="10"/>
      <c r="H898" s="24"/>
      <c r="I898" s="2"/>
      <c r="J898" s="67"/>
      <c r="K898" s="2"/>
      <c r="L898" s="24"/>
      <c r="M898" s="2"/>
      <c r="N898" s="2"/>
      <c r="O898" s="2"/>
      <c r="P898" s="2"/>
    </row>
    <row x14ac:dyDescent="0.25" r="899" customHeight="1" ht="18.75">
      <c r="A899" s="10"/>
      <c r="B899" s="10"/>
      <c r="C899" s="10"/>
      <c r="D899" s="10"/>
      <c r="E899" s="2"/>
      <c r="F899" s="10"/>
      <c r="G899" s="10"/>
      <c r="H899" s="24"/>
      <c r="I899" s="2"/>
      <c r="J899" s="67"/>
      <c r="K899" s="2"/>
      <c r="L899" s="24"/>
      <c r="M899" s="2"/>
      <c r="N899" s="2"/>
      <c r="O899" s="2"/>
      <c r="P899" s="2"/>
    </row>
    <row x14ac:dyDescent="0.25" r="900" customHeight="1" ht="18.75">
      <c r="A900" s="10"/>
      <c r="B900" s="10"/>
      <c r="C900" s="10"/>
      <c r="D900" s="10"/>
      <c r="E900" s="2"/>
      <c r="F900" s="10"/>
      <c r="G900" s="10"/>
      <c r="H900" s="24"/>
      <c r="I900" s="2"/>
      <c r="J900" s="67"/>
      <c r="K900" s="2"/>
      <c r="L900" s="24"/>
      <c r="M900" s="2"/>
      <c r="N900" s="2"/>
      <c r="O900" s="2"/>
      <c r="P900" s="2"/>
    </row>
    <row x14ac:dyDescent="0.25" r="901" customHeight="1" ht="18.75">
      <c r="A901" s="10"/>
      <c r="B901" s="10"/>
      <c r="C901" s="10"/>
      <c r="D901" s="10"/>
      <c r="E901" s="2"/>
      <c r="F901" s="10"/>
      <c r="G901" s="10"/>
      <c r="H901" s="24"/>
      <c r="I901" s="2"/>
      <c r="J901" s="67"/>
      <c r="K901" s="2"/>
      <c r="L901" s="24"/>
      <c r="M901" s="2"/>
      <c r="N901" s="2"/>
      <c r="O901" s="2"/>
      <c r="P901" s="2"/>
    </row>
    <row x14ac:dyDescent="0.25" r="902" customHeight="1" ht="18.75">
      <c r="A902" s="10"/>
      <c r="B902" s="10"/>
      <c r="C902" s="10"/>
      <c r="D902" s="10"/>
      <c r="E902" s="2"/>
      <c r="F902" s="10"/>
      <c r="G902" s="10"/>
      <c r="H902" s="24"/>
      <c r="I902" s="2"/>
      <c r="J902" s="67"/>
      <c r="K902" s="2"/>
      <c r="L902" s="24"/>
      <c r="M902" s="2"/>
      <c r="N902" s="2"/>
      <c r="O902" s="2"/>
      <c r="P902" s="2"/>
    </row>
    <row x14ac:dyDescent="0.25" r="903" customHeight="1" ht="18.75">
      <c r="A903" s="10"/>
      <c r="B903" s="10"/>
      <c r="C903" s="10"/>
      <c r="D903" s="10"/>
      <c r="E903" s="2"/>
      <c r="F903" s="10"/>
      <c r="G903" s="10"/>
      <c r="H903" s="24"/>
      <c r="I903" s="2"/>
      <c r="J903" s="67"/>
      <c r="K903" s="2"/>
      <c r="L903" s="24"/>
      <c r="M903" s="2"/>
      <c r="N903" s="2"/>
      <c r="O903" s="2"/>
      <c r="P903" s="2"/>
    </row>
    <row x14ac:dyDescent="0.25" r="904" customHeight="1" ht="18.75">
      <c r="A904" s="10"/>
      <c r="B904" s="10"/>
      <c r="C904" s="10"/>
      <c r="D904" s="10"/>
      <c r="E904" s="2"/>
      <c r="F904" s="10"/>
      <c r="G904" s="10"/>
      <c r="H904" s="24"/>
      <c r="I904" s="2"/>
      <c r="J904" s="67"/>
      <c r="K904" s="2"/>
      <c r="L904" s="24"/>
      <c r="M904" s="2"/>
      <c r="N904" s="2"/>
      <c r="O904" s="2"/>
      <c r="P904" s="2"/>
    </row>
    <row x14ac:dyDescent="0.25" r="905" customHeight="1" ht="18.75">
      <c r="A905" s="10"/>
      <c r="B905" s="10"/>
      <c r="C905" s="10"/>
      <c r="D905" s="10"/>
      <c r="E905" s="2"/>
      <c r="F905" s="10"/>
      <c r="G905" s="10"/>
      <c r="H905" s="24"/>
      <c r="I905" s="2"/>
      <c r="J905" s="67"/>
      <c r="K905" s="2"/>
      <c r="L905" s="24"/>
      <c r="M905" s="2"/>
      <c r="N905" s="2"/>
      <c r="O905" s="2"/>
      <c r="P905" s="2"/>
    </row>
    <row x14ac:dyDescent="0.25" r="906" customHeight="1" ht="18.75">
      <c r="A906" s="10"/>
      <c r="B906" s="10"/>
      <c r="C906" s="10"/>
      <c r="D906" s="10"/>
      <c r="E906" s="2"/>
      <c r="F906" s="10"/>
      <c r="G906" s="10"/>
      <c r="H906" s="24"/>
      <c r="I906" s="2"/>
      <c r="J906" s="67"/>
      <c r="K906" s="2"/>
      <c r="L906" s="24"/>
      <c r="M906" s="2"/>
      <c r="N906" s="2"/>
      <c r="O906" s="2"/>
      <c r="P906" s="2"/>
    </row>
    <row x14ac:dyDescent="0.25" r="907" customHeight="1" ht="18.75">
      <c r="A907" s="10"/>
      <c r="B907" s="10"/>
      <c r="C907" s="10"/>
      <c r="D907" s="10"/>
      <c r="E907" s="2"/>
      <c r="F907" s="10"/>
      <c r="G907" s="10"/>
      <c r="H907" s="24"/>
      <c r="I907" s="2"/>
      <c r="J907" s="67"/>
      <c r="K907" s="2"/>
      <c r="L907" s="24"/>
      <c r="M907" s="2"/>
      <c r="N907" s="2"/>
      <c r="O907" s="2"/>
      <c r="P907" s="2"/>
    </row>
    <row x14ac:dyDescent="0.25" r="908" customHeight="1" ht="18.75">
      <c r="A908" s="10"/>
      <c r="B908" s="10"/>
      <c r="C908" s="10"/>
      <c r="D908" s="10"/>
      <c r="E908" s="2"/>
      <c r="F908" s="10"/>
      <c r="G908" s="10"/>
      <c r="H908" s="24"/>
      <c r="I908" s="2"/>
      <c r="J908" s="67"/>
      <c r="K908" s="2"/>
      <c r="L908" s="24"/>
      <c r="M908" s="2"/>
      <c r="N908" s="2"/>
      <c r="O908" s="2"/>
      <c r="P908" s="2"/>
    </row>
    <row x14ac:dyDescent="0.25" r="909" customHeight="1" ht="18.75">
      <c r="A909" s="10"/>
      <c r="B909" s="10"/>
      <c r="C909" s="10"/>
      <c r="D909" s="10"/>
      <c r="E909" s="2"/>
      <c r="F909" s="10"/>
      <c r="G909" s="10"/>
      <c r="H909" s="24"/>
      <c r="I909" s="2"/>
      <c r="J909" s="67"/>
      <c r="K909" s="2"/>
      <c r="L909" s="24"/>
      <c r="M909" s="2"/>
      <c r="N909" s="2"/>
      <c r="O909" s="2"/>
      <c r="P909" s="2"/>
    </row>
    <row x14ac:dyDescent="0.25" r="910" customHeight="1" ht="18.75">
      <c r="A910" s="10"/>
      <c r="B910" s="10"/>
      <c r="C910" s="10"/>
      <c r="D910" s="10"/>
      <c r="E910" s="2"/>
      <c r="F910" s="10"/>
      <c r="G910" s="10"/>
      <c r="H910" s="24"/>
      <c r="I910" s="2"/>
      <c r="J910" s="67"/>
      <c r="K910" s="2"/>
      <c r="L910" s="24"/>
      <c r="M910" s="2"/>
      <c r="N910" s="2"/>
      <c r="O910" s="2"/>
      <c r="P910" s="2"/>
    </row>
    <row x14ac:dyDescent="0.25" r="911" customHeight="1" ht="18.75">
      <c r="A911" s="10"/>
      <c r="B911" s="10"/>
      <c r="C911" s="10"/>
      <c r="D911" s="10"/>
      <c r="E911" s="2"/>
      <c r="F911" s="10"/>
      <c r="G911" s="10"/>
      <c r="H911" s="24"/>
      <c r="I911" s="2"/>
      <c r="J911" s="67"/>
      <c r="K911" s="2"/>
      <c r="L911" s="24"/>
      <c r="M911" s="2"/>
      <c r="N911" s="2"/>
      <c r="O911" s="2"/>
      <c r="P911" s="2"/>
    </row>
    <row x14ac:dyDescent="0.25" r="912" customHeight="1" ht="18.75">
      <c r="A912" s="10"/>
      <c r="B912" s="10"/>
      <c r="C912" s="10"/>
      <c r="D912" s="10"/>
      <c r="E912" s="2"/>
      <c r="F912" s="10"/>
      <c r="G912" s="10"/>
      <c r="H912" s="24"/>
      <c r="I912" s="2"/>
      <c r="J912" s="67"/>
      <c r="K912" s="2"/>
      <c r="L912" s="24"/>
      <c r="M912" s="2"/>
      <c r="N912" s="2"/>
      <c r="O912" s="2"/>
      <c r="P912" s="2"/>
    </row>
    <row x14ac:dyDescent="0.25" r="913" customHeight="1" ht="18.75">
      <c r="A913" s="10"/>
      <c r="B913" s="10"/>
      <c r="C913" s="10"/>
      <c r="D913" s="10"/>
      <c r="E913" s="2"/>
      <c r="F913" s="10"/>
      <c r="G913" s="10"/>
      <c r="H913" s="24"/>
      <c r="I913" s="2"/>
      <c r="J913" s="67"/>
      <c r="K913" s="2"/>
      <c r="L913" s="24"/>
      <c r="M913" s="2"/>
      <c r="N913" s="2"/>
      <c r="O913" s="2"/>
      <c r="P913" s="2"/>
    </row>
    <row x14ac:dyDescent="0.25" r="914" customHeight="1" ht="18.75">
      <c r="A914" s="10"/>
      <c r="B914" s="10"/>
      <c r="C914" s="10"/>
      <c r="D914" s="10"/>
      <c r="E914" s="2"/>
      <c r="F914" s="10"/>
      <c r="G914" s="10"/>
      <c r="H914" s="24"/>
      <c r="I914" s="2"/>
      <c r="J914" s="67"/>
      <c r="K914" s="2"/>
      <c r="L914" s="24"/>
      <c r="M914" s="2"/>
      <c r="N914" s="2"/>
      <c r="O914" s="2"/>
      <c r="P914" s="2"/>
    </row>
    <row x14ac:dyDescent="0.25" r="915" customHeight="1" ht="18.75">
      <c r="A915" s="10"/>
      <c r="B915" s="10"/>
      <c r="C915" s="10"/>
      <c r="D915" s="10"/>
      <c r="E915" s="2"/>
      <c r="F915" s="10"/>
      <c r="G915" s="10"/>
      <c r="H915" s="24"/>
      <c r="I915" s="2"/>
      <c r="J915" s="67"/>
      <c r="K915" s="2"/>
      <c r="L915" s="24"/>
      <c r="M915" s="2"/>
      <c r="N915" s="2"/>
      <c r="O915" s="2"/>
      <c r="P915" s="2"/>
    </row>
    <row x14ac:dyDescent="0.25" r="916" customHeight="1" ht="18.75">
      <c r="A916" s="10"/>
      <c r="B916" s="10"/>
      <c r="C916" s="10"/>
      <c r="D916" s="10"/>
      <c r="E916" s="2"/>
      <c r="F916" s="10"/>
      <c r="G916" s="10"/>
      <c r="H916" s="24"/>
      <c r="I916" s="2"/>
      <c r="J916" s="67"/>
      <c r="K916" s="2"/>
      <c r="L916" s="24"/>
      <c r="M916" s="2"/>
      <c r="N916" s="2"/>
      <c r="O916" s="2"/>
      <c r="P916" s="2"/>
    </row>
    <row x14ac:dyDescent="0.25" r="917" customHeight="1" ht="18.75">
      <c r="A917" s="10"/>
      <c r="B917" s="10"/>
      <c r="C917" s="10"/>
      <c r="D917" s="10"/>
      <c r="E917" s="2"/>
      <c r="F917" s="10"/>
      <c r="G917" s="10"/>
      <c r="H917" s="24"/>
      <c r="I917" s="2"/>
      <c r="J917" s="67"/>
      <c r="K917" s="2"/>
      <c r="L917" s="24"/>
      <c r="M917" s="2"/>
      <c r="N917" s="2"/>
      <c r="O917" s="2"/>
      <c r="P917" s="2"/>
    </row>
    <row x14ac:dyDescent="0.25" r="918" customHeight="1" ht="18.75">
      <c r="A918" s="10"/>
      <c r="B918" s="10"/>
      <c r="C918" s="10"/>
      <c r="D918" s="10"/>
      <c r="E918" s="2"/>
      <c r="F918" s="10"/>
      <c r="G918" s="10"/>
      <c r="H918" s="24"/>
      <c r="I918" s="2"/>
      <c r="J918" s="67"/>
      <c r="K918" s="2"/>
      <c r="L918" s="24"/>
      <c r="M918" s="2"/>
      <c r="N918" s="2"/>
      <c r="O918" s="2"/>
      <c r="P918" s="2"/>
    </row>
    <row x14ac:dyDescent="0.25" r="919" customHeight="1" ht="18.75">
      <c r="A919" s="10"/>
      <c r="B919" s="10"/>
      <c r="C919" s="10"/>
      <c r="D919" s="10"/>
      <c r="E919" s="2"/>
      <c r="F919" s="10"/>
      <c r="G919" s="10"/>
      <c r="H919" s="24"/>
      <c r="I919" s="2"/>
      <c r="J919" s="67"/>
      <c r="K919" s="2"/>
      <c r="L919" s="24"/>
      <c r="M919" s="2"/>
      <c r="N919" s="2"/>
      <c r="O919" s="2"/>
      <c r="P919" s="2"/>
    </row>
    <row x14ac:dyDescent="0.25" r="920" customHeight="1" ht="18.75">
      <c r="A920" s="10"/>
      <c r="B920" s="10"/>
      <c r="C920" s="10"/>
      <c r="D920" s="10"/>
      <c r="E920" s="2"/>
      <c r="F920" s="10"/>
      <c r="G920" s="10"/>
      <c r="H920" s="24"/>
      <c r="I920" s="2"/>
      <c r="J920" s="67"/>
      <c r="K920" s="2"/>
      <c r="L920" s="24"/>
      <c r="M920" s="2"/>
      <c r="N920" s="2"/>
      <c r="O920" s="2"/>
      <c r="P920" s="2"/>
    </row>
    <row x14ac:dyDescent="0.25" r="921" customHeight="1" ht="18.75">
      <c r="A921" s="10"/>
      <c r="B921" s="10"/>
      <c r="C921" s="10"/>
      <c r="D921" s="10"/>
      <c r="E921" s="2"/>
      <c r="F921" s="10"/>
      <c r="G921" s="10"/>
      <c r="H921" s="24"/>
      <c r="I921" s="2"/>
      <c r="J921" s="67"/>
      <c r="K921" s="2"/>
      <c r="L921" s="24"/>
      <c r="M921" s="2"/>
      <c r="N921" s="2"/>
      <c r="O921" s="2"/>
      <c r="P921" s="2"/>
    </row>
    <row x14ac:dyDescent="0.25" r="922" customHeight="1" ht="18.75">
      <c r="A922" s="10"/>
      <c r="B922" s="10"/>
      <c r="C922" s="10"/>
      <c r="D922" s="10"/>
      <c r="E922" s="2"/>
      <c r="F922" s="10"/>
      <c r="G922" s="10"/>
      <c r="H922" s="24"/>
      <c r="I922" s="2"/>
      <c r="J922" s="67"/>
      <c r="K922" s="2"/>
      <c r="L922" s="24"/>
      <c r="M922" s="2"/>
      <c r="N922" s="2"/>
      <c r="O922" s="2"/>
      <c r="P922" s="2"/>
    </row>
    <row x14ac:dyDescent="0.25" r="923" customHeight="1" ht="18.75">
      <c r="A923" s="10"/>
      <c r="B923" s="10"/>
      <c r="C923" s="10"/>
      <c r="D923" s="10"/>
      <c r="E923" s="2"/>
      <c r="F923" s="10"/>
      <c r="G923" s="10"/>
      <c r="H923" s="24"/>
      <c r="I923" s="2"/>
      <c r="J923" s="67"/>
      <c r="K923" s="2"/>
      <c r="L923" s="24"/>
      <c r="M923" s="2"/>
      <c r="N923" s="2"/>
      <c r="O923" s="2"/>
      <c r="P923" s="2"/>
    </row>
    <row x14ac:dyDescent="0.25" r="924" customHeight="1" ht="18.75">
      <c r="A924" s="10"/>
      <c r="B924" s="10"/>
      <c r="C924" s="10"/>
      <c r="D924" s="10"/>
      <c r="E924" s="2"/>
      <c r="F924" s="10"/>
      <c r="G924" s="10"/>
      <c r="H924" s="24"/>
      <c r="I924" s="2"/>
      <c r="J924" s="67"/>
      <c r="K924" s="2"/>
      <c r="L924" s="24"/>
      <c r="M924" s="2"/>
      <c r="N924" s="2"/>
      <c r="O924" s="2"/>
      <c r="P924" s="2"/>
    </row>
    <row x14ac:dyDescent="0.25" r="925" customHeight="1" ht="18.75">
      <c r="A925" s="10"/>
      <c r="B925" s="10"/>
      <c r="C925" s="10"/>
      <c r="D925" s="10"/>
      <c r="E925" s="2"/>
      <c r="F925" s="10"/>
      <c r="G925" s="10"/>
      <c r="H925" s="24"/>
      <c r="I925" s="2"/>
      <c r="J925" s="67"/>
      <c r="K925" s="2"/>
      <c r="L925" s="24"/>
      <c r="M925" s="2"/>
      <c r="N925" s="2"/>
      <c r="O925" s="2"/>
      <c r="P925" s="2"/>
    </row>
    <row x14ac:dyDescent="0.25" r="926" customHeight="1" ht="18.75">
      <c r="A926" s="10"/>
      <c r="B926" s="10"/>
      <c r="C926" s="10"/>
      <c r="D926" s="10"/>
      <c r="E926" s="2"/>
      <c r="F926" s="10"/>
      <c r="G926" s="10"/>
      <c r="H926" s="24"/>
      <c r="I926" s="2"/>
      <c r="J926" s="67"/>
      <c r="K926" s="2"/>
      <c r="L926" s="24"/>
      <c r="M926" s="2"/>
      <c r="N926" s="2"/>
      <c r="O926" s="2"/>
      <c r="P926" s="2"/>
    </row>
    <row x14ac:dyDescent="0.25" r="927" customHeight="1" ht="18.75">
      <c r="A927" s="10"/>
      <c r="B927" s="10"/>
      <c r="C927" s="10"/>
      <c r="D927" s="10"/>
      <c r="E927" s="2"/>
      <c r="F927" s="10"/>
      <c r="G927" s="10"/>
      <c r="H927" s="24"/>
      <c r="I927" s="2"/>
      <c r="J927" s="67"/>
      <c r="K927" s="2"/>
      <c r="L927" s="24"/>
      <c r="M927" s="2"/>
      <c r="N927" s="2"/>
      <c r="O927" s="2"/>
      <c r="P927" s="2"/>
    </row>
    <row x14ac:dyDescent="0.25" r="928" customHeight="1" ht="18.75">
      <c r="A928" s="10"/>
      <c r="B928" s="10"/>
      <c r="C928" s="10"/>
      <c r="D928" s="10"/>
      <c r="E928" s="2"/>
      <c r="F928" s="10"/>
      <c r="G928" s="10"/>
      <c r="H928" s="24"/>
      <c r="I928" s="2"/>
      <c r="J928" s="67"/>
      <c r="K928" s="2"/>
      <c r="L928" s="24"/>
      <c r="M928" s="2"/>
      <c r="N928" s="2"/>
      <c r="O928" s="2"/>
      <c r="P928" s="2"/>
    </row>
    <row x14ac:dyDescent="0.25" r="929" customHeight="1" ht="18.75">
      <c r="A929" s="10"/>
      <c r="B929" s="10"/>
      <c r="C929" s="10"/>
      <c r="D929" s="10"/>
      <c r="E929" s="2"/>
      <c r="F929" s="10"/>
      <c r="G929" s="10"/>
      <c r="H929" s="24"/>
      <c r="I929" s="2"/>
      <c r="J929" s="67"/>
      <c r="K929" s="2"/>
      <c r="L929" s="24"/>
      <c r="M929" s="2"/>
      <c r="N929" s="2"/>
      <c r="O929" s="2"/>
      <c r="P929" s="2"/>
    </row>
    <row x14ac:dyDescent="0.25" r="930" customHeight="1" ht="18.75">
      <c r="A930" s="10"/>
      <c r="B930" s="10"/>
      <c r="C930" s="10"/>
      <c r="D930" s="10"/>
      <c r="E930" s="2"/>
      <c r="F930" s="10"/>
      <c r="G930" s="10"/>
      <c r="H930" s="24"/>
      <c r="I930" s="2"/>
      <c r="J930" s="67"/>
      <c r="K930" s="2"/>
      <c r="L930" s="24"/>
      <c r="M930" s="2"/>
      <c r="N930" s="2"/>
      <c r="O930" s="2"/>
      <c r="P930" s="2"/>
    </row>
    <row x14ac:dyDescent="0.25" r="931" customHeight="1" ht="18.75">
      <c r="A931" s="10"/>
      <c r="B931" s="10"/>
      <c r="C931" s="10"/>
      <c r="D931" s="10"/>
      <c r="E931" s="2"/>
      <c r="F931" s="10"/>
      <c r="G931" s="10"/>
      <c r="H931" s="24"/>
      <c r="I931" s="2"/>
      <c r="J931" s="67"/>
      <c r="K931" s="2"/>
      <c r="L931" s="24"/>
      <c r="M931" s="2"/>
      <c r="N931" s="2"/>
      <c r="O931" s="2"/>
      <c r="P931" s="2"/>
    </row>
    <row x14ac:dyDescent="0.25" r="932" customHeight="1" ht="18.75">
      <c r="A932" s="10"/>
      <c r="B932" s="10"/>
      <c r="C932" s="10"/>
      <c r="D932" s="10"/>
      <c r="E932" s="2"/>
      <c r="F932" s="10"/>
      <c r="G932" s="10"/>
      <c r="H932" s="24"/>
      <c r="I932" s="2"/>
      <c r="J932" s="67"/>
      <c r="K932" s="2"/>
      <c r="L932" s="24"/>
      <c r="M932" s="2"/>
      <c r="N932" s="2"/>
      <c r="O932" s="2"/>
      <c r="P932" s="2"/>
    </row>
    <row x14ac:dyDescent="0.25" r="933" customHeight="1" ht="18.75">
      <c r="A933" s="10"/>
      <c r="B933" s="10"/>
      <c r="C933" s="10"/>
      <c r="D933" s="10"/>
      <c r="E933" s="2"/>
      <c r="F933" s="10"/>
      <c r="G933" s="10"/>
      <c r="H933" s="24"/>
      <c r="I933" s="2"/>
      <c r="J933" s="67"/>
      <c r="K933" s="2"/>
      <c r="L933" s="24"/>
      <c r="M933" s="2"/>
      <c r="N933" s="2"/>
      <c r="O933" s="2"/>
      <c r="P933" s="2"/>
    </row>
    <row x14ac:dyDescent="0.25" r="934" customHeight="1" ht="18.75">
      <c r="A934" s="10"/>
      <c r="B934" s="10"/>
      <c r="C934" s="10"/>
      <c r="D934" s="10"/>
      <c r="E934" s="2"/>
      <c r="F934" s="10"/>
      <c r="G934" s="10"/>
      <c r="H934" s="24"/>
      <c r="I934" s="2"/>
      <c r="J934" s="67"/>
      <c r="K934" s="2"/>
      <c r="L934" s="24"/>
      <c r="M934" s="2"/>
      <c r="N934" s="2"/>
      <c r="O934" s="2"/>
      <c r="P934" s="2"/>
    </row>
    <row x14ac:dyDescent="0.25" r="935" customHeight="1" ht="18.75">
      <c r="A935" s="10"/>
      <c r="B935" s="10"/>
      <c r="C935" s="10"/>
      <c r="D935" s="10"/>
      <c r="E935" s="2"/>
      <c r="F935" s="10"/>
      <c r="G935" s="10"/>
      <c r="H935" s="24"/>
      <c r="I935" s="2"/>
      <c r="J935" s="67"/>
      <c r="K935" s="2"/>
      <c r="L935" s="24"/>
      <c r="M935" s="2"/>
      <c r="N935" s="2"/>
      <c r="O935" s="2"/>
      <c r="P935" s="2"/>
    </row>
    <row x14ac:dyDescent="0.25" r="936" customHeight="1" ht="18.75">
      <c r="A936" s="10"/>
      <c r="B936" s="10"/>
      <c r="C936" s="10"/>
      <c r="D936" s="10"/>
      <c r="E936" s="2"/>
      <c r="F936" s="10"/>
      <c r="G936" s="10"/>
      <c r="H936" s="24"/>
      <c r="I936" s="2"/>
      <c r="J936" s="67"/>
      <c r="K936" s="2"/>
      <c r="L936" s="24"/>
      <c r="M936" s="2"/>
      <c r="N936" s="2"/>
      <c r="O936" s="2"/>
      <c r="P936" s="2"/>
    </row>
    <row x14ac:dyDescent="0.25" r="937" customHeight="1" ht="18.75">
      <c r="A937" s="10"/>
      <c r="B937" s="10"/>
      <c r="C937" s="10"/>
      <c r="D937" s="10"/>
      <c r="E937" s="2"/>
      <c r="F937" s="10"/>
      <c r="G937" s="10"/>
      <c r="H937" s="24"/>
      <c r="I937" s="2"/>
      <c r="J937" s="67"/>
      <c r="K937" s="2"/>
      <c r="L937" s="24"/>
      <c r="M937" s="2"/>
      <c r="N937" s="2"/>
      <c r="O937" s="2"/>
      <c r="P937" s="2"/>
    </row>
    <row x14ac:dyDescent="0.25" r="938" customHeight="1" ht="18.75">
      <c r="A938" s="10"/>
      <c r="B938" s="10"/>
      <c r="C938" s="10"/>
      <c r="D938" s="10"/>
      <c r="E938" s="2"/>
      <c r="F938" s="10"/>
      <c r="G938" s="10"/>
      <c r="H938" s="24"/>
      <c r="I938" s="2"/>
      <c r="J938" s="67"/>
      <c r="K938" s="2"/>
      <c r="L938" s="24"/>
      <c r="M938" s="2"/>
      <c r="N938" s="2"/>
      <c r="O938" s="2"/>
      <c r="P938" s="2"/>
    </row>
    <row x14ac:dyDescent="0.25" r="939" customHeight="1" ht="18.75">
      <c r="A939" s="10"/>
      <c r="B939" s="10"/>
      <c r="C939" s="10"/>
      <c r="D939" s="10"/>
      <c r="E939" s="2"/>
      <c r="F939" s="10"/>
      <c r="G939" s="10"/>
      <c r="H939" s="24"/>
      <c r="I939" s="2"/>
      <c r="J939" s="67"/>
      <c r="K939" s="2"/>
      <c r="L939" s="24"/>
      <c r="M939" s="2"/>
      <c r="N939" s="2"/>
      <c r="O939" s="2"/>
      <c r="P939" s="2"/>
    </row>
    <row x14ac:dyDescent="0.25" r="940" customHeight="1" ht="18.75">
      <c r="A940" s="10"/>
      <c r="B940" s="10"/>
      <c r="C940" s="10"/>
      <c r="D940" s="10"/>
      <c r="E940" s="2"/>
      <c r="F940" s="10"/>
      <c r="G940" s="10"/>
      <c r="H940" s="24"/>
      <c r="I940" s="2"/>
      <c r="J940" s="67"/>
      <c r="K940" s="2"/>
      <c r="L940" s="24"/>
      <c r="M940" s="2"/>
      <c r="N940" s="2"/>
      <c r="O940" s="2"/>
      <c r="P940" s="2"/>
    </row>
    <row x14ac:dyDescent="0.25" r="941" customHeight="1" ht="18.75">
      <c r="A941" s="10"/>
      <c r="B941" s="10"/>
      <c r="C941" s="10"/>
      <c r="D941" s="10"/>
      <c r="E941" s="2"/>
      <c r="F941" s="10"/>
      <c r="G941" s="10"/>
      <c r="H941" s="24"/>
      <c r="I941" s="2"/>
      <c r="J941" s="67"/>
      <c r="K941" s="2"/>
      <c r="L941" s="24"/>
      <c r="M941" s="2"/>
      <c r="N941" s="2"/>
      <c r="O941" s="2"/>
      <c r="P941" s="2"/>
    </row>
    <row x14ac:dyDescent="0.25" r="942" customHeight="1" ht="18.75">
      <c r="A942" s="10"/>
      <c r="B942" s="10"/>
      <c r="C942" s="10"/>
      <c r="D942" s="10"/>
      <c r="E942" s="2"/>
      <c r="F942" s="10"/>
      <c r="G942" s="10"/>
      <c r="H942" s="24"/>
      <c r="I942" s="2"/>
      <c r="J942" s="67"/>
      <c r="K942" s="2"/>
      <c r="L942" s="24"/>
      <c r="M942" s="2"/>
      <c r="N942" s="2"/>
      <c r="O942" s="2"/>
      <c r="P942" s="2"/>
    </row>
    <row x14ac:dyDescent="0.25" r="943" customHeight="1" ht="18.75">
      <c r="A943" s="10"/>
      <c r="B943" s="10"/>
      <c r="C943" s="10"/>
      <c r="D943" s="10"/>
      <c r="E943" s="2"/>
      <c r="F943" s="10"/>
      <c r="G943" s="10"/>
      <c r="H943" s="24"/>
      <c r="I943" s="2"/>
      <c r="J943" s="67"/>
      <c r="K943" s="2"/>
      <c r="L943" s="24"/>
      <c r="M943" s="2"/>
      <c r="N943" s="2"/>
      <c r="O943" s="2"/>
      <c r="P943" s="2"/>
    </row>
    <row x14ac:dyDescent="0.25" r="944" customHeight="1" ht="18.75">
      <c r="A944" s="10"/>
      <c r="B944" s="10"/>
      <c r="C944" s="10"/>
      <c r="D944" s="10"/>
      <c r="E944" s="2"/>
      <c r="F944" s="10"/>
      <c r="G944" s="10"/>
      <c r="H944" s="24"/>
      <c r="I944" s="2"/>
      <c r="J944" s="67"/>
      <c r="K944" s="2"/>
      <c r="L944" s="24"/>
      <c r="M944" s="2"/>
      <c r="N944" s="2"/>
      <c r="O944" s="2"/>
      <c r="P944" s="2"/>
    </row>
    <row x14ac:dyDescent="0.25" r="945" customHeight="1" ht="18.75">
      <c r="A945" s="10"/>
      <c r="B945" s="10"/>
      <c r="C945" s="10"/>
      <c r="D945" s="10"/>
      <c r="E945" s="2"/>
      <c r="F945" s="10"/>
      <c r="G945" s="10"/>
      <c r="H945" s="24"/>
      <c r="I945" s="2"/>
      <c r="J945" s="67"/>
      <c r="K945" s="2"/>
      <c r="L945" s="24"/>
      <c r="M945" s="2"/>
      <c r="N945" s="2"/>
      <c r="O945" s="2"/>
      <c r="P945" s="2"/>
    </row>
    <row x14ac:dyDescent="0.25" r="946" customHeight="1" ht="18.75">
      <c r="A946" s="10"/>
      <c r="B946" s="10"/>
      <c r="C946" s="10"/>
      <c r="D946" s="10"/>
      <c r="E946" s="2"/>
      <c r="F946" s="10"/>
      <c r="G946" s="10"/>
      <c r="H946" s="24"/>
      <c r="I946" s="2"/>
      <c r="J946" s="67"/>
      <c r="K946" s="2"/>
      <c r="L946" s="24"/>
      <c r="M946" s="2"/>
      <c r="N946" s="2"/>
      <c r="O946" s="2"/>
      <c r="P946" s="2"/>
    </row>
    <row x14ac:dyDescent="0.25" r="947" customHeight="1" ht="18.75">
      <c r="A947" s="10"/>
      <c r="B947" s="10"/>
      <c r="C947" s="10"/>
      <c r="D947" s="10"/>
      <c r="E947" s="2"/>
      <c r="F947" s="10"/>
      <c r="G947" s="10"/>
      <c r="H947" s="24"/>
      <c r="I947" s="2"/>
      <c r="J947" s="67"/>
      <c r="K947" s="2"/>
      <c r="L947" s="24"/>
      <c r="M947" s="2"/>
      <c r="N947" s="2"/>
      <c r="O947" s="2"/>
      <c r="P947" s="2"/>
    </row>
    <row x14ac:dyDescent="0.25" r="948" customHeight="1" ht="18.75">
      <c r="A948" s="10"/>
      <c r="B948" s="10"/>
      <c r="C948" s="10"/>
      <c r="D948" s="10"/>
      <c r="E948" s="2"/>
      <c r="F948" s="10"/>
      <c r="G948" s="10"/>
      <c r="H948" s="24"/>
      <c r="I948" s="2"/>
      <c r="J948" s="67"/>
      <c r="K948" s="2"/>
      <c r="L948" s="24"/>
      <c r="M948" s="2"/>
      <c r="N948" s="2"/>
      <c r="O948" s="2"/>
      <c r="P948" s="2"/>
    </row>
    <row x14ac:dyDescent="0.25" r="949" customHeight="1" ht="18.75">
      <c r="A949" s="10"/>
      <c r="B949" s="10"/>
      <c r="C949" s="10"/>
      <c r="D949" s="10"/>
      <c r="E949" s="2"/>
      <c r="F949" s="10"/>
      <c r="G949" s="10"/>
      <c r="H949" s="24"/>
      <c r="I949" s="2"/>
      <c r="J949" s="67"/>
      <c r="K949" s="2"/>
      <c r="L949" s="24"/>
      <c r="M949" s="2"/>
      <c r="N949" s="2"/>
      <c r="O949" s="2"/>
      <c r="P949" s="2"/>
    </row>
    <row x14ac:dyDescent="0.25" r="950" customHeight="1" ht="18.75">
      <c r="A950" s="10"/>
      <c r="B950" s="10"/>
      <c r="C950" s="10"/>
      <c r="D950" s="10"/>
      <c r="E950" s="2"/>
      <c r="F950" s="10"/>
      <c r="G950" s="10"/>
      <c r="H950" s="24"/>
      <c r="I950" s="2"/>
      <c r="J950" s="67"/>
      <c r="K950" s="2"/>
      <c r="L950" s="24"/>
      <c r="M950" s="2"/>
      <c r="N950" s="2"/>
      <c r="O950" s="2"/>
      <c r="P950" s="2"/>
    </row>
    <row x14ac:dyDescent="0.25" r="951" customHeight="1" ht="18.75">
      <c r="A951" s="10"/>
      <c r="B951" s="10"/>
      <c r="C951" s="10"/>
      <c r="D951" s="10"/>
      <c r="E951" s="2"/>
      <c r="F951" s="10"/>
      <c r="G951" s="10"/>
      <c r="H951" s="24"/>
      <c r="I951" s="2"/>
      <c r="J951" s="67"/>
      <c r="K951" s="2"/>
      <c r="L951" s="24"/>
      <c r="M951" s="2"/>
      <c r="N951" s="2"/>
      <c r="O951" s="2"/>
      <c r="P951" s="2"/>
    </row>
    <row x14ac:dyDescent="0.25" r="952" customHeight="1" ht="18.75">
      <c r="A952" s="10"/>
      <c r="B952" s="10"/>
      <c r="C952" s="10"/>
      <c r="D952" s="10"/>
      <c r="E952" s="2"/>
      <c r="F952" s="10"/>
      <c r="G952" s="10"/>
      <c r="H952" s="24"/>
      <c r="I952" s="2"/>
      <c r="J952" s="67"/>
      <c r="K952" s="2"/>
      <c r="L952" s="24"/>
      <c r="M952" s="2"/>
      <c r="N952" s="2"/>
      <c r="O952" s="2"/>
      <c r="P952" s="2"/>
    </row>
    <row x14ac:dyDescent="0.25" r="953" customHeight="1" ht="18.75">
      <c r="A953" s="10"/>
      <c r="B953" s="10"/>
      <c r="C953" s="10"/>
      <c r="D953" s="10"/>
      <c r="E953" s="2"/>
      <c r="F953" s="10"/>
      <c r="G953" s="10"/>
      <c r="H953" s="24"/>
      <c r="I953" s="2"/>
      <c r="J953" s="67"/>
      <c r="K953" s="2"/>
      <c r="L953" s="24"/>
      <c r="M953" s="2"/>
      <c r="N953" s="2"/>
      <c r="O953" s="2"/>
      <c r="P953" s="2"/>
    </row>
    <row x14ac:dyDescent="0.25" r="954" customHeight="1" ht="18.75">
      <c r="A954" s="10"/>
      <c r="B954" s="10"/>
      <c r="C954" s="10"/>
      <c r="D954" s="10"/>
      <c r="E954" s="2"/>
      <c r="F954" s="10"/>
      <c r="G954" s="10"/>
      <c r="H954" s="24"/>
      <c r="I954" s="2"/>
      <c r="J954" s="67"/>
      <c r="K954" s="2"/>
      <c r="L954" s="24"/>
      <c r="M954" s="2"/>
      <c r="N954" s="2"/>
      <c r="O954" s="2"/>
      <c r="P954" s="2"/>
    </row>
    <row x14ac:dyDescent="0.25" r="955" customHeight="1" ht="18.75">
      <c r="A955" s="10"/>
      <c r="B955" s="10"/>
      <c r="C955" s="10"/>
      <c r="D955" s="10"/>
      <c r="E955" s="2"/>
      <c r="F955" s="10"/>
      <c r="G955" s="10"/>
      <c r="H955" s="24"/>
      <c r="I955" s="2"/>
      <c r="J955" s="67"/>
      <c r="K955" s="2"/>
      <c r="L955" s="24"/>
      <c r="M955" s="2"/>
      <c r="N955" s="2"/>
      <c r="O955" s="2"/>
      <c r="P955" s="2"/>
    </row>
    <row x14ac:dyDescent="0.25" r="956" customHeight="1" ht="18.75">
      <c r="A956" s="10"/>
      <c r="B956" s="10"/>
      <c r="C956" s="10"/>
      <c r="D956" s="10"/>
      <c r="E956" s="2"/>
      <c r="F956" s="10"/>
      <c r="G956" s="10"/>
      <c r="H956" s="24"/>
      <c r="I956" s="2"/>
      <c r="J956" s="67"/>
      <c r="K956" s="2"/>
      <c r="L956" s="24"/>
      <c r="M956" s="2"/>
      <c r="N956" s="2"/>
      <c r="O956" s="2"/>
      <c r="P956" s="2"/>
    </row>
    <row x14ac:dyDescent="0.25" r="957" customHeight="1" ht="18.75">
      <c r="A957" s="10"/>
      <c r="B957" s="10"/>
      <c r="C957" s="10"/>
      <c r="D957" s="10"/>
      <c r="E957" s="2"/>
      <c r="F957" s="10"/>
      <c r="G957" s="10"/>
      <c r="H957" s="24"/>
      <c r="I957" s="2"/>
      <c r="J957" s="67"/>
      <c r="K957" s="2"/>
      <c r="L957" s="24"/>
      <c r="M957" s="2"/>
      <c r="N957" s="2"/>
      <c r="O957" s="2"/>
      <c r="P957" s="2"/>
    </row>
    <row x14ac:dyDescent="0.25" r="958" customHeight="1" ht="18.75">
      <c r="A958" s="10"/>
      <c r="B958" s="10"/>
      <c r="C958" s="10"/>
      <c r="D958" s="10"/>
      <c r="E958" s="2"/>
      <c r="F958" s="10"/>
      <c r="G958" s="10"/>
      <c r="H958" s="24"/>
      <c r="I958" s="2"/>
      <c r="J958" s="67"/>
      <c r="K958" s="2"/>
      <c r="L958" s="24"/>
      <c r="M958" s="2"/>
      <c r="N958" s="2"/>
      <c r="O958" s="2"/>
      <c r="P958" s="2"/>
    </row>
    <row x14ac:dyDescent="0.25" r="959" customHeight="1" ht="18.75">
      <c r="A959" s="10"/>
      <c r="B959" s="10"/>
      <c r="C959" s="10"/>
      <c r="D959" s="10"/>
      <c r="E959" s="2"/>
      <c r="F959" s="10"/>
      <c r="G959" s="10"/>
      <c r="H959" s="24"/>
      <c r="I959" s="2"/>
      <c r="J959" s="67"/>
      <c r="K959" s="2"/>
      <c r="L959" s="24"/>
      <c r="M959" s="2"/>
      <c r="N959" s="2"/>
      <c r="O959" s="2"/>
      <c r="P959" s="2"/>
    </row>
    <row x14ac:dyDescent="0.25" r="960" customHeight="1" ht="18.75">
      <c r="A960" s="10"/>
      <c r="B960" s="10"/>
      <c r="C960" s="10"/>
      <c r="D960" s="10"/>
      <c r="E960" s="2"/>
      <c r="F960" s="10"/>
      <c r="G960" s="10"/>
      <c r="H960" s="24"/>
      <c r="I960" s="2"/>
      <c r="J960" s="67"/>
      <c r="K960" s="2"/>
      <c r="L960" s="24"/>
      <c r="M960" s="2"/>
      <c r="N960" s="2"/>
      <c r="O960" s="2"/>
      <c r="P960" s="2"/>
    </row>
    <row x14ac:dyDescent="0.25" r="961" customHeight="1" ht="18.75">
      <c r="A961" s="10"/>
      <c r="B961" s="10"/>
      <c r="C961" s="10"/>
      <c r="D961" s="10"/>
      <c r="E961" s="2"/>
      <c r="F961" s="10"/>
      <c r="G961" s="10"/>
      <c r="H961" s="24"/>
      <c r="I961" s="2"/>
      <c r="J961" s="67"/>
      <c r="K961" s="2"/>
      <c r="L961" s="24"/>
      <c r="M961" s="2"/>
      <c r="N961" s="2"/>
      <c r="O961" s="2"/>
      <c r="P961" s="2"/>
    </row>
    <row x14ac:dyDescent="0.25" r="962" customHeight="1" ht="18.75">
      <c r="A962" s="10"/>
      <c r="B962" s="10"/>
      <c r="C962" s="10"/>
      <c r="D962" s="10"/>
      <c r="E962" s="2"/>
      <c r="F962" s="10"/>
      <c r="G962" s="10"/>
      <c r="H962" s="24"/>
      <c r="I962" s="2"/>
      <c r="J962" s="67"/>
      <c r="K962" s="2"/>
      <c r="L962" s="24"/>
      <c r="M962" s="2"/>
      <c r="N962" s="2"/>
      <c r="O962" s="2"/>
      <c r="P962" s="2"/>
    </row>
    <row x14ac:dyDescent="0.25" r="963" customHeight="1" ht="18.75">
      <c r="A963" s="10"/>
      <c r="B963" s="10"/>
      <c r="C963" s="10"/>
      <c r="D963" s="10"/>
      <c r="E963" s="2"/>
      <c r="F963" s="10"/>
      <c r="G963" s="10"/>
      <c r="H963" s="24"/>
      <c r="I963" s="2"/>
      <c r="J963" s="67"/>
      <c r="K963" s="2"/>
      <c r="L963" s="24"/>
      <c r="M963" s="2"/>
      <c r="N963" s="2"/>
      <c r="O963" s="2"/>
      <c r="P963" s="2"/>
    </row>
    <row x14ac:dyDescent="0.25" r="964" customHeight="1" ht="18.75">
      <c r="A964" s="10"/>
      <c r="B964" s="10"/>
      <c r="C964" s="10"/>
      <c r="D964" s="10"/>
      <c r="E964" s="2"/>
      <c r="F964" s="10"/>
      <c r="G964" s="10"/>
      <c r="H964" s="24"/>
      <c r="I964" s="2"/>
      <c r="J964" s="67"/>
      <c r="K964" s="2"/>
      <c r="L964" s="24"/>
      <c r="M964" s="2"/>
      <c r="N964" s="2"/>
      <c r="O964" s="2"/>
      <c r="P964" s="2"/>
    </row>
    <row x14ac:dyDescent="0.25" r="965" customHeight="1" ht="18.75">
      <c r="A965" s="10"/>
      <c r="B965" s="10"/>
      <c r="C965" s="10"/>
      <c r="D965" s="10"/>
      <c r="E965" s="2"/>
      <c r="F965" s="10"/>
      <c r="G965" s="10"/>
      <c r="H965" s="24"/>
      <c r="I965" s="2"/>
      <c r="J965" s="67"/>
      <c r="K965" s="2"/>
      <c r="L965" s="24"/>
      <c r="M965" s="2"/>
      <c r="N965" s="2"/>
      <c r="O965" s="2"/>
      <c r="P965" s="2"/>
    </row>
    <row x14ac:dyDescent="0.25" r="966" customHeight="1" ht="18.75">
      <c r="A966" s="10"/>
      <c r="B966" s="10"/>
      <c r="C966" s="10"/>
      <c r="D966" s="10"/>
      <c r="E966" s="2"/>
      <c r="F966" s="10"/>
      <c r="G966" s="10"/>
      <c r="H966" s="24"/>
      <c r="I966" s="2"/>
      <c r="J966" s="67"/>
      <c r="K966" s="2"/>
      <c r="L966" s="24"/>
      <c r="M966" s="2"/>
      <c r="N966" s="2"/>
      <c r="O966" s="2"/>
      <c r="P966" s="2"/>
    </row>
    <row x14ac:dyDescent="0.25" r="967" customHeight="1" ht="18.75">
      <c r="A967" s="10"/>
      <c r="B967" s="10"/>
      <c r="C967" s="10"/>
      <c r="D967" s="10"/>
      <c r="E967" s="2"/>
      <c r="F967" s="10"/>
      <c r="G967" s="10"/>
      <c r="H967" s="24"/>
      <c r="I967" s="2"/>
      <c r="J967" s="67"/>
      <c r="K967" s="2"/>
      <c r="L967" s="24"/>
      <c r="M967" s="2"/>
      <c r="N967" s="2"/>
      <c r="O967" s="2"/>
      <c r="P967" s="2"/>
    </row>
    <row x14ac:dyDescent="0.25" r="968" customHeight="1" ht="18.75">
      <c r="A968" s="10"/>
      <c r="B968" s="10"/>
      <c r="C968" s="10"/>
      <c r="D968" s="10"/>
      <c r="E968" s="2"/>
      <c r="F968" s="10"/>
      <c r="G968" s="10"/>
      <c r="H968" s="24"/>
      <c r="I968" s="2"/>
      <c r="J968" s="67"/>
      <c r="K968" s="2"/>
      <c r="L968" s="24"/>
      <c r="M968" s="2"/>
      <c r="N968" s="2"/>
      <c r="O968" s="2"/>
      <c r="P968" s="2"/>
    </row>
    <row x14ac:dyDescent="0.25" r="969" customHeight="1" ht="18.75">
      <c r="A969" s="10"/>
      <c r="B969" s="10"/>
      <c r="C969" s="10"/>
      <c r="D969" s="10"/>
      <c r="E969" s="2"/>
      <c r="F969" s="10"/>
      <c r="G969" s="10"/>
      <c r="H969" s="24"/>
      <c r="I969" s="2"/>
      <c r="J969" s="67"/>
      <c r="K969" s="2"/>
      <c r="L969" s="24"/>
      <c r="M969" s="2"/>
      <c r="N969" s="2"/>
      <c r="O969" s="2"/>
      <c r="P969" s="2"/>
    </row>
    <row x14ac:dyDescent="0.25" r="970" customHeight="1" ht="18.75">
      <c r="A970" s="10"/>
      <c r="B970" s="10"/>
      <c r="C970" s="10"/>
      <c r="D970" s="10"/>
      <c r="E970" s="2"/>
      <c r="F970" s="10"/>
      <c r="G970" s="10"/>
      <c r="H970" s="24"/>
      <c r="I970" s="2"/>
      <c r="J970" s="67"/>
      <c r="K970" s="2"/>
      <c r="L970" s="24"/>
      <c r="M970" s="2"/>
      <c r="N970" s="2"/>
      <c r="O970" s="2"/>
      <c r="P970" s="2"/>
    </row>
    <row x14ac:dyDescent="0.25" r="971" customHeight="1" ht="18.75">
      <c r="A971" s="10"/>
      <c r="B971" s="10"/>
      <c r="C971" s="10"/>
      <c r="D971" s="10"/>
      <c r="E971" s="2"/>
      <c r="F971" s="10"/>
      <c r="G971" s="10"/>
      <c r="H971" s="24"/>
      <c r="I971" s="2"/>
      <c r="J971" s="67"/>
      <c r="K971" s="2"/>
      <c r="L971" s="24"/>
      <c r="M971" s="2"/>
      <c r="N971" s="2"/>
      <c r="O971" s="2"/>
      <c r="P971" s="2"/>
    </row>
    <row x14ac:dyDescent="0.25" r="972" customHeight="1" ht="18.75">
      <c r="A972" s="10"/>
      <c r="B972" s="10"/>
      <c r="C972" s="10"/>
      <c r="D972" s="10"/>
      <c r="E972" s="2"/>
      <c r="F972" s="10"/>
      <c r="G972" s="10"/>
      <c r="H972" s="24"/>
      <c r="I972" s="2"/>
      <c r="J972" s="67"/>
      <c r="K972" s="2"/>
      <c r="L972" s="24"/>
      <c r="M972" s="2"/>
      <c r="N972" s="2"/>
      <c r="O972" s="2"/>
      <c r="P972" s="2"/>
    </row>
    <row x14ac:dyDescent="0.25" r="973" customHeight="1" ht="18.75">
      <c r="A973" s="10"/>
      <c r="B973" s="10"/>
      <c r="C973" s="10"/>
      <c r="D973" s="10"/>
      <c r="E973" s="2"/>
      <c r="F973" s="10"/>
      <c r="G973" s="10"/>
      <c r="H973" s="24"/>
      <c r="I973" s="2"/>
      <c r="J973" s="67"/>
      <c r="K973" s="2"/>
      <c r="L973" s="24"/>
      <c r="M973" s="2"/>
      <c r="N973" s="2"/>
      <c r="O973" s="2"/>
      <c r="P973" s="2"/>
    </row>
    <row x14ac:dyDescent="0.25" r="974" customHeight="1" ht="18.75">
      <c r="A974" s="10"/>
      <c r="B974" s="10"/>
      <c r="C974" s="10"/>
      <c r="D974" s="10"/>
      <c r="E974" s="2"/>
      <c r="F974" s="10"/>
      <c r="G974" s="10"/>
      <c r="H974" s="24"/>
      <c r="I974" s="2"/>
      <c r="J974" s="67"/>
      <c r="K974" s="2"/>
      <c r="L974" s="24"/>
      <c r="M974" s="2"/>
      <c r="N974" s="2"/>
      <c r="O974" s="2"/>
      <c r="P974" s="2"/>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22"/>
  <sheetViews>
    <sheetView workbookViewId="0">
      <pane state="frozen" activePane="bottomLeft" topLeftCell="A2" ySplit="1" xSplit="0"/>
    </sheetView>
  </sheetViews>
  <sheetFormatPr defaultRowHeight="15" x14ac:dyDescent="0.25"/>
  <cols>
    <col min="1" max="1" style="61" width="16.005" customWidth="1" bestFit="1"/>
    <col min="2" max="2" style="5" width="37.57642857142857" customWidth="1" bestFit="1"/>
    <col min="3" max="3" style="61" width="14.862142857142858" customWidth="1" bestFit="1"/>
    <col min="4" max="4" style="61" width="16.433571428571426" customWidth="1" bestFit="1"/>
    <col min="5" max="5" style="34" width="13.576428571428572" customWidth="1" bestFit="1"/>
    <col min="6" max="6" style="34" width="13.576428571428572" customWidth="1" bestFit="1"/>
    <col min="7" max="7" style="34" width="13.576428571428572" customWidth="1" bestFit="1"/>
    <col min="8" max="8" style="5" width="13.576428571428572" customWidth="1" bestFit="1"/>
    <col min="9" max="9" style="5" width="13.576428571428572" customWidth="1" bestFit="1"/>
  </cols>
  <sheetData>
    <row x14ac:dyDescent="0.25" r="1" customHeight="1" ht="18.75">
      <c r="A1" s="35" t="s">
        <v>82</v>
      </c>
      <c r="B1" s="36" t="s">
        <v>29</v>
      </c>
      <c r="C1" s="36" t="s">
        <v>83</v>
      </c>
      <c r="D1" s="36" t="s">
        <v>84</v>
      </c>
      <c r="E1" s="37" t="s">
        <v>28</v>
      </c>
      <c r="F1" s="37" t="s">
        <v>85</v>
      </c>
      <c r="G1" s="38" t="s">
        <v>86</v>
      </c>
      <c r="H1" s="2"/>
      <c r="I1" s="2"/>
    </row>
    <row x14ac:dyDescent="0.25" r="2" customHeight="1" ht="18.75">
      <c r="A2" s="39" t="s">
        <v>87</v>
      </c>
      <c r="B2" s="40" t="s">
        <v>88</v>
      </c>
      <c r="C2" s="41" t="s">
        <v>89</v>
      </c>
      <c r="D2" s="41" t="s">
        <v>89</v>
      </c>
      <c r="E2" s="42">
        <v>11</v>
      </c>
      <c r="F2" s="42">
        <v>1</v>
      </c>
      <c r="G2" s="43">
        <v>0</v>
      </c>
      <c r="H2" s="2"/>
      <c r="I2" s="2"/>
    </row>
    <row x14ac:dyDescent="0.25" r="3" customHeight="1" ht="18.75">
      <c r="A3" s="44" t="s">
        <v>90</v>
      </c>
      <c r="B3" s="45" t="s">
        <v>91</v>
      </c>
      <c r="C3" s="46" t="s">
        <v>92</v>
      </c>
      <c r="D3" s="46" t="s">
        <v>89</v>
      </c>
      <c r="E3" s="47"/>
      <c r="F3" s="48">
        <v>0</v>
      </c>
      <c r="G3" s="49">
        <v>0</v>
      </c>
      <c r="H3" s="2"/>
      <c r="I3" s="2"/>
    </row>
    <row x14ac:dyDescent="0.25" r="4" customHeight="1" ht="18.75">
      <c r="A4" s="39" t="s">
        <v>93</v>
      </c>
      <c r="B4" s="40" t="s">
        <v>94</v>
      </c>
      <c r="C4" s="41" t="s">
        <v>89</v>
      </c>
      <c r="D4" s="41" t="s">
        <v>89</v>
      </c>
      <c r="E4" s="42">
        <v>0</v>
      </c>
      <c r="F4" s="42">
        <v>0</v>
      </c>
      <c r="G4" s="43">
        <v>0</v>
      </c>
      <c r="H4" s="2"/>
      <c r="I4" s="2"/>
    </row>
    <row x14ac:dyDescent="0.25" r="5" customHeight="1" ht="18.75">
      <c r="A5" s="44" t="s">
        <v>95</v>
      </c>
      <c r="B5" s="45" t="s">
        <v>96</v>
      </c>
      <c r="C5" s="46" t="s">
        <v>89</v>
      </c>
      <c r="D5" s="46" t="s">
        <v>89</v>
      </c>
      <c r="E5" s="48">
        <v>0</v>
      </c>
      <c r="F5" s="48">
        <v>0</v>
      </c>
      <c r="G5" s="49">
        <v>0</v>
      </c>
      <c r="H5" s="2"/>
      <c r="I5" s="2"/>
    </row>
    <row x14ac:dyDescent="0.25" r="6" customHeight="1" ht="18.75">
      <c r="A6" s="39" t="s">
        <v>97</v>
      </c>
      <c r="B6" s="40" t="s">
        <v>98</v>
      </c>
      <c r="C6" s="41" t="s">
        <v>89</v>
      </c>
      <c r="D6" s="41" t="s">
        <v>89</v>
      </c>
      <c r="E6" s="42">
        <v>1</v>
      </c>
      <c r="F6" s="42">
        <v>6</v>
      </c>
      <c r="G6" s="43">
        <v>0</v>
      </c>
      <c r="H6" s="2"/>
      <c r="I6" s="1"/>
    </row>
    <row x14ac:dyDescent="0.25" r="7" customHeight="1" ht="18.75">
      <c r="A7" s="44" t="s">
        <v>99</v>
      </c>
      <c r="B7" s="45" t="s">
        <v>100</v>
      </c>
      <c r="C7" s="46" t="s">
        <v>92</v>
      </c>
      <c r="D7" s="46" t="s">
        <v>89</v>
      </c>
      <c r="E7" s="48">
        <v>0</v>
      </c>
      <c r="F7" s="48">
        <v>0</v>
      </c>
      <c r="G7" s="49">
        <v>0</v>
      </c>
      <c r="H7" s="2"/>
      <c r="I7" s="2"/>
    </row>
    <row x14ac:dyDescent="0.25" r="8" customHeight="1" ht="18.75">
      <c r="A8" s="39" t="s">
        <v>101</v>
      </c>
      <c r="B8" s="40" t="s">
        <v>102</v>
      </c>
      <c r="C8" s="41" t="s">
        <v>92</v>
      </c>
      <c r="D8" s="41" t="s">
        <v>89</v>
      </c>
      <c r="E8" s="42">
        <v>0</v>
      </c>
      <c r="F8" s="42">
        <v>1</v>
      </c>
      <c r="G8" s="43">
        <v>0</v>
      </c>
      <c r="H8" s="2"/>
      <c r="I8" s="2"/>
    </row>
    <row x14ac:dyDescent="0.25" r="9" customHeight="1" ht="18.75">
      <c r="A9" s="44" t="s">
        <v>103</v>
      </c>
      <c r="B9" s="45" t="s">
        <v>104</v>
      </c>
      <c r="C9" s="46" t="s">
        <v>92</v>
      </c>
      <c r="D9" s="46" t="s">
        <v>89</v>
      </c>
      <c r="E9" s="48">
        <v>2</v>
      </c>
      <c r="F9" s="48">
        <v>3</v>
      </c>
      <c r="G9" s="49">
        <v>0</v>
      </c>
      <c r="H9" s="2"/>
      <c r="I9" s="1" t="s">
        <v>105</v>
      </c>
    </row>
    <row x14ac:dyDescent="0.25" r="10" customHeight="1" ht="18.75">
      <c r="A10" s="39" t="s">
        <v>106</v>
      </c>
      <c r="B10" s="40" t="s">
        <v>107</v>
      </c>
      <c r="C10" s="41" t="s">
        <v>89</v>
      </c>
      <c r="D10" s="41" t="s">
        <v>89</v>
      </c>
      <c r="E10" s="42">
        <v>0</v>
      </c>
      <c r="F10" s="42">
        <v>1</v>
      </c>
      <c r="G10" s="43">
        <v>0</v>
      </c>
      <c r="H10" s="2"/>
      <c r="I10" s="2"/>
    </row>
    <row x14ac:dyDescent="0.25" r="11" customHeight="1" ht="18.75">
      <c r="A11" s="44" t="s">
        <v>108</v>
      </c>
      <c r="B11" s="45" t="s">
        <v>109</v>
      </c>
      <c r="C11" s="46" t="s">
        <v>92</v>
      </c>
      <c r="D11" s="46" t="s">
        <v>89</v>
      </c>
      <c r="E11" s="48">
        <v>0</v>
      </c>
      <c r="F11" s="48">
        <v>0</v>
      </c>
      <c r="G11" s="49">
        <v>0</v>
      </c>
      <c r="H11" s="2"/>
      <c r="I11" s="2"/>
    </row>
    <row x14ac:dyDescent="0.25" r="12" customHeight="1" ht="18.75">
      <c r="A12" s="39" t="s">
        <v>110</v>
      </c>
      <c r="B12" s="40" t="s">
        <v>111</v>
      </c>
      <c r="C12" s="41" t="s">
        <v>89</v>
      </c>
      <c r="D12" s="41" t="s">
        <v>89</v>
      </c>
      <c r="E12" s="42">
        <v>0</v>
      </c>
      <c r="F12" s="42">
        <v>1</v>
      </c>
      <c r="G12" s="43">
        <v>0</v>
      </c>
      <c r="H12" s="2"/>
      <c r="I12" s="2"/>
    </row>
    <row x14ac:dyDescent="0.25" r="13" customHeight="1" ht="18.75">
      <c r="A13" s="44" t="s">
        <v>112</v>
      </c>
      <c r="B13" s="45" t="s">
        <v>113</v>
      </c>
      <c r="C13" s="46" t="s">
        <v>92</v>
      </c>
      <c r="D13" s="46" t="s">
        <v>89</v>
      </c>
      <c r="E13" s="48">
        <v>0</v>
      </c>
      <c r="F13" s="48">
        <v>2</v>
      </c>
      <c r="G13" s="49">
        <v>0</v>
      </c>
      <c r="H13" s="2"/>
      <c r="I13" s="2"/>
    </row>
    <row x14ac:dyDescent="0.25" r="14" customHeight="1" ht="18.75">
      <c r="A14" s="39" t="s">
        <v>114</v>
      </c>
      <c r="B14" s="50"/>
      <c r="C14" s="41"/>
      <c r="D14" s="41" t="s">
        <v>89</v>
      </c>
      <c r="E14" s="42">
        <v>0</v>
      </c>
      <c r="F14" s="42">
        <v>0</v>
      </c>
      <c r="G14" s="43">
        <v>0</v>
      </c>
      <c r="H14" s="2"/>
      <c r="I14" s="2"/>
    </row>
    <row x14ac:dyDescent="0.25" r="15" customHeight="1" ht="18.75">
      <c r="A15" s="44" t="s">
        <v>115</v>
      </c>
      <c r="B15" s="51" t="s">
        <v>116</v>
      </c>
      <c r="C15" s="46" t="s">
        <v>92</v>
      </c>
      <c r="D15" s="46" t="s">
        <v>92</v>
      </c>
      <c r="E15" s="47"/>
      <c r="F15" s="47"/>
      <c r="G15" s="52"/>
      <c r="H15" s="2"/>
      <c r="I15" s="2"/>
    </row>
    <row x14ac:dyDescent="0.25" r="16" customHeight="1" ht="18.75">
      <c r="A16" s="39" t="s">
        <v>117</v>
      </c>
      <c r="B16" s="53" t="s">
        <v>118</v>
      </c>
      <c r="C16" s="41" t="s">
        <v>92</v>
      </c>
      <c r="D16" s="41" t="s">
        <v>89</v>
      </c>
      <c r="E16" s="42">
        <v>3</v>
      </c>
      <c r="F16" s="42">
        <v>2</v>
      </c>
      <c r="G16" s="43">
        <v>0</v>
      </c>
      <c r="H16" s="2"/>
      <c r="I16" s="2"/>
    </row>
    <row x14ac:dyDescent="0.25" r="17" customHeight="1" ht="18.75">
      <c r="A17" s="44" t="s">
        <v>119</v>
      </c>
      <c r="B17" s="51" t="s">
        <v>120</v>
      </c>
      <c r="C17" s="46" t="s">
        <v>92</v>
      </c>
      <c r="D17" s="46" t="s">
        <v>92</v>
      </c>
      <c r="E17" s="47"/>
      <c r="F17" s="47"/>
      <c r="G17" s="52"/>
      <c r="H17" s="2"/>
      <c r="I17" s="1" t="s">
        <v>121</v>
      </c>
    </row>
    <row x14ac:dyDescent="0.25" r="18" customHeight="1" ht="18.75">
      <c r="A18" s="39" t="s">
        <v>122</v>
      </c>
      <c r="B18" s="53" t="s">
        <v>123</v>
      </c>
      <c r="C18" s="41" t="s">
        <v>92</v>
      </c>
      <c r="D18" s="41" t="s">
        <v>89</v>
      </c>
      <c r="E18" s="42">
        <v>1</v>
      </c>
      <c r="F18" s="42">
        <v>55</v>
      </c>
      <c r="G18" s="43">
        <v>0</v>
      </c>
      <c r="H18" s="2"/>
      <c r="I18" s="1" t="s">
        <v>124</v>
      </c>
    </row>
    <row x14ac:dyDescent="0.25" r="19" customHeight="1" ht="18.75">
      <c r="A19" s="44" t="s">
        <v>125</v>
      </c>
      <c r="B19" s="45" t="s">
        <v>126</v>
      </c>
      <c r="C19" s="46" t="s">
        <v>92</v>
      </c>
      <c r="D19" s="46" t="s">
        <v>92</v>
      </c>
      <c r="E19" s="47"/>
      <c r="F19" s="47"/>
      <c r="G19" s="52"/>
      <c r="H19" s="2"/>
      <c r="I19" s="2"/>
    </row>
    <row x14ac:dyDescent="0.25" r="20" customHeight="1" ht="18.75">
      <c r="A20" s="39" t="s">
        <v>127</v>
      </c>
      <c r="B20" s="50"/>
      <c r="C20" s="41" t="s">
        <v>92</v>
      </c>
      <c r="D20" s="41" t="s">
        <v>92</v>
      </c>
      <c r="E20" s="54"/>
      <c r="F20" s="54"/>
      <c r="G20" s="55"/>
      <c r="H20" s="2"/>
      <c r="I20" s="2"/>
    </row>
    <row x14ac:dyDescent="0.25" r="21" customHeight="1" ht="18.75">
      <c r="A21" s="44" t="s">
        <v>128</v>
      </c>
      <c r="B21" s="45" t="s">
        <v>129</v>
      </c>
      <c r="C21" s="46" t="s">
        <v>92</v>
      </c>
      <c r="D21" s="46" t="s">
        <v>92</v>
      </c>
      <c r="E21" s="47"/>
      <c r="F21" s="47"/>
      <c r="G21" s="52"/>
      <c r="H21" s="2"/>
      <c r="I21" s="2"/>
    </row>
    <row x14ac:dyDescent="0.25" r="22" customHeight="1" ht="18.75">
      <c r="A22" s="56" t="s">
        <v>130</v>
      </c>
      <c r="B22" s="57" t="s">
        <v>131</v>
      </c>
      <c r="C22" s="58" t="s">
        <v>92</v>
      </c>
      <c r="D22" s="58" t="s">
        <v>92</v>
      </c>
      <c r="E22" s="59"/>
      <c r="F22" s="59"/>
      <c r="G22" s="60"/>
      <c r="H22" s="2"/>
      <c r="I22" s="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N136"/>
  <sheetViews>
    <sheetView workbookViewId="0"/>
  </sheetViews>
  <sheetFormatPr defaultRowHeight="15" x14ac:dyDescent="0.25"/>
  <cols>
    <col min="1" max="1" style="5" width="43.14785714285715" customWidth="1" bestFit="1"/>
    <col min="2" max="2" style="5" width="37.43357142857143" customWidth="1" bestFit="1"/>
    <col min="3" max="3" style="5" width="37.29071428571429" customWidth="1" bestFit="1"/>
    <col min="4" max="4" style="5" width="13.576428571428572" customWidth="1" bestFit="1"/>
    <col min="5" max="5" style="34" width="13.576428571428572" customWidth="1" bestFit="1"/>
    <col min="6" max="6" style="5" width="13.576428571428572" customWidth="1" bestFit="1"/>
    <col min="7" max="7" style="5" width="13.576428571428572" customWidth="1" bestFit="1"/>
    <col min="8" max="8" style="5" width="13.576428571428572" customWidth="1" bestFit="1"/>
    <col min="9" max="9" style="5" width="13.576428571428572" customWidth="1" bestFit="1"/>
    <col min="10" max="10" style="5" width="13.576428571428572" customWidth="1" bestFit="1"/>
    <col min="11" max="11" style="5" width="13.576428571428572" customWidth="1" bestFit="1"/>
    <col min="12" max="12" style="5" width="13.576428571428572" customWidth="1" bestFit="1"/>
    <col min="13" max="13" style="5" width="13.576428571428572" customWidth="1" bestFit="1"/>
    <col min="14" max="14" style="5" width="13.576428571428572" customWidth="1" bestFit="1"/>
  </cols>
  <sheetData>
    <row x14ac:dyDescent="0.25" r="1" customHeight="1" ht="18.75">
      <c r="A1" s="20" t="s">
        <v>65</v>
      </c>
      <c r="B1" s="20"/>
      <c r="C1" s="20"/>
      <c r="D1" s="20"/>
      <c r="E1" s="21"/>
      <c r="F1" s="20"/>
      <c r="G1" s="20"/>
      <c r="H1" s="20"/>
      <c r="I1" s="22"/>
      <c r="J1" s="22"/>
      <c r="K1" s="22"/>
      <c r="L1" s="22"/>
      <c r="M1" s="22"/>
      <c r="N1" s="22"/>
    </row>
    <row x14ac:dyDescent="0.25" r="2" customHeight="1" ht="18.75">
      <c r="A2" s="20" t="s">
        <v>66</v>
      </c>
      <c r="B2" s="20"/>
      <c r="C2" s="20"/>
      <c r="D2" s="20"/>
      <c r="E2" s="21"/>
      <c r="F2" s="20"/>
      <c r="G2" s="20"/>
      <c r="H2" s="20"/>
      <c r="I2" s="22"/>
      <c r="J2" s="22"/>
      <c r="K2" s="22"/>
      <c r="L2" s="22"/>
      <c r="M2" s="22"/>
      <c r="N2" s="22"/>
    </row>
    <row x14ac:dyDescent="0.25" r="3" customHeight="1" ht="18.75">
      <c r="A3" s="20"/>
      <c r="B3" s="20"/>
      <c r="C3" s="20"/>
      <c r="D3" s="20"/>
      <c r="E3" s="21"/>
      <c r="F3" s="20"/>
      <c r="G3" s="20"/>
      <c r="H3" s="20"/>
      <c r="I3" s="22"/>
      <c r="J3" s="22"/>
      <c r="K3" s="22"/>
      <c r="L3" s="22"/>
      <c r="M3" s="22"/>
      <c r="N3" s="22"/>
    </row>
    <row x14ac:dyDescent="0.25" r="4" customHeight="1" ht="18.75">
      <c r="A4" s="20"/>
      <c r="B4" s="20"/>
      <c r="C4" s="20"/>
      <c r="D4" s="20"/>
      <c r="E4" s="21"/>
      <c r="F4" s="20"/>
      <c r="G4" s="20"/>
      <c r="H4" s="20"/>
      <c r="I4" s="22"/>
      <c r="J4" s="22"/>
      <c r="K4" s="22"/>
      <c r="L4" s="22"/>
      <c r="M4" s="22"/>
      <c r="N4" s="22"/>
    </row>
    <row x14ac:dyDescent="0.25" r="5" customHeight="1" ht="18.75">
      <c r="A5" s="23" t="s">
        <v>67</v>
      </c>
      <c r="B5" s="2"/>
      <c r="C5" s="2"/>
      <c r="D5" s="2"/>
      <c r="E5" s="24"/>
      <c r="F5" s="2"/>
      <c r="G5" s="2"/>
      <c r="H5" s="2"/>
      <c r="I5" s="22"/>
      <c r="J5" s="22"/>
      <c r="K5" s="22"/>
      <c r="L5" s="22"/>
      <c r="M5" s="22"/>
      <c r="N5" s="22"/>
    </row>
    <row x14ac:dyDescent="0.25" r="6" customHeight="1" ht="18.75">
      <c r="A6" s="25" t="s">
        <v>28</v>
      </c>
      <c r="B6" s="2"/>
      <c r="C6" s="2"/>
      <c r="D6" s="2"/>
      <c r="E6" s="24"/>
      <c r="F6" s="2"/>
      <c r="G6" s="2"/>
      <c r="H6" s="2"/>
      <c r="I6" s="22"/>
      <c r="J6" s="22"/>
      <c r="K6" s="22"/>
      <c r="L6" s="22"/>
      <c r="M6" s="22"/>
      <c r="N6" s="22"/>
    </row>
    <row x14ac:dyDescent="0.25" r="7" customHeight="1" ht="18.75">
      <c r="A7" s="26" t="s">
        <v>29</v>
      </c>
      <c r="B7" s="26"/>
      <c r="C7" s="26"/>
      <c r="D7" s="26"/>
      <c r="E7" s="27"/>
      <c r="F7" s="26"/>
      <c r="G7" s="26"/>
      <c r="H7" s="26"/>
      <c r="I7" s="28"/>
      <c r="J7" s="28"/>
      <c r="K7" s="28"/>
      <c r="L7" s="22"/>
      <c r="M7" s="22"/>
      <c r="N7" s="22"/>
    </row>
    <row x14ac:dyDescent="0.25" r="8" customHeight="1" ht="18.75">
      <c r="A8" s="26" t="s">
        <v>35</v>
      </c>
      <c r="B8" s="26"/>
      <c r="C8" s="26"/>
      <c r="D8" s="26" t="s">
        <v>68</v>
      </c>
      <c r="E8" s="27"/>
      <c r="F8" s="26"/>
      <c r="G8" s="26"/>
      <c r="H8" s="26"/>
      <c r="I8" s="28"/>
      <c r="J8" s="28"/>
      <c r="K8" s="28"/>
      <c r="L8" s="22"/>
      <c r="M8" s="22"/>
      <c r="N8" s="22"/>
    </row>
    <row x14ac:dyDescent="0.25" r="9" customHeight="1" ht="18.75">
      <c r="A9" s="26" t="s">
        <v>36</v>
      </c>
      <c r="B9" s="26" t="s">
        <v>69</v>
      </c>
      <c r="C9" s="26" t="s">
        <v>70</v>
      </c>
      <c r="D9" s="26" t="s">
        <v>71</v>
      </c>
      <c r="E9" s="27">
        <v>1</v>
      </c>
      <c r="F9" s="26"/>
      <c r="G9" s="26"/>
      <c r="H9" s="26"/>
      <c r="I9" s="28"/>
      <c r="J9" s="28"/>
      <c r="K9" s="28"/>
      <c r="L9" s="22"/>
      <c r="M9" s="22"/>
      <c r="N9" s="22"/>
    </row>
    <row x14ac:dyDescent="0.25" r="10" customHeight="1" ht="18.75">
      <c r="A10" s="26" t="s">
        <v>37</v>
      </c>
      <c r="B10" s="26"/>
      <c r="C10" s="26"/>
      <c r="D10" s="26" t="s">
        <v>68</v>
      </c>
      <c r="E10" s="27"/>
      <c r="F10" s="26"/>
      <c r="G10" s="26"/>
      <c r="H10" s="26"/>
      <c r="I10" s="28"/>
      <c r="J10" s="28"/>
      <c r="K10" s="28"/>
      <c r="L10" s="22"/>
      <c r="M10" s="22"/>
      <c r="N10" s="22"/>
    </row>
    <row x14ac:dyDescent="0.25" r="11" customHeight="1" ht="18.75">
      <c r="A11" s="26" t="s">
        <v>38</v>
      </c>
      <c r="B11" s="26" t="s">
        <v>72</v>
      </c>
      <c r="C11" s="26"/>
      <c r="D11" s="26" t="s">
        <v>71</v>
      </c>
      <c r="E11" s="27">
        <v>8</v>
      </c>
      <c r="F11" s="26" t="s">
        <v>73</v>
      </c>
      <c r="G11" s="26"/>
      <c r="H11" s="26"/>
      <c r="I11" s="28"/>
      <c r="J11" s="28"/>
      <c r="K11" s="28"/>
      <c r="L11" s="22"/>
      <c r="M11" s="22"/>
      <c r="N11" s="22"/>
    </row>
    <row x14ac:dyDescent="0.25" r="12" customHeight="1" ht="18.75">
      <c r="A12" s="26" t="s">
        <v>39</v>
      </c>
      <c r="B12" s="26" t="s">
        <v>74</v>
      </c>
      <c r="C12" s="26" t="s">
        <v>75</v>
      </c>
      <c r="D12" s="26" t="s">
        <v>71</v>
      </c>
      <c r="E12" s="27">
        <v>4</v>
      </c>
      <c r="F12" s="26" t="s">
        <v>76</v>
      </c>
      <c r="G12" s="26" t="s">
        <v>77</v>
      </c>
      <c r="H12" s="26"/>
      <c r="I12" s="28"/>
      <c r="J12" s="28"/>
      <c r="K12" s="28"/>
      <c r="L12" s="22"/>
      <c r="M12" s="22"/>
      <c r="N12" s="22"/>
    </row>
    <row x14ac:dyDescent="0.25" r="13" customHeight="1" ht="18.75">
      <c r="A13" s="26"/>
      <c r="B13" s="26"/>
      <c r="C13" s="26"/>
      <c r="D13" s="26"/>
      <c r="E13" s="27"/>
      <c r="F13" s="26"/>
      <c r="G13" s="26"/>
      <c r="H13" s="26"/>
      <c r="I13" s="28"/>
      <c r="J13" s="28"/>
      <c r="K13" s="28"/>
      <c r="L13" s="22"/>
      <c r="M13" s="22"/>
      <c r="N13" s="22"/>
    </row>
    <row x14ac:dyDescent="0.25" r="14" customHeight="1" ht="18.75">
      <c r="A14" s="26"/>
      <c r="B14" s="26"/>
      <c r="C14" s="26"/>
      <c r="D14" s="26"/>
      <c r="E14" s="27"/>
      <c r="F14" s="26"/>
      <c r="G14" s="26"/>
      <c r="H14" s="26"/>
      <c r="I14" s="28"/>
      <c r="J14" s="28"/>
      <c r="K14" s="28"/>
      <c r="L14" s="22"/>
      <c r="M14" s="22"/>
      <c r="N14" s="22"/>
    </row>
    <row x14ac:dyDescent="0.25" r="15" customHeight="1" ht="18.75">
      <c r="A15" s="26"/>
      <c r="B15" s="26"/>
      <c r="C15" s="26"/>
      <c r="D15" s="26"/>
      <c r="E15" s="27"/>
      <c r="F15" s="26"/>
      <c r="G15" s="26"/>
      <c r="H15" s="26"/>
      <c r="I15" s="28"/>
      <c r="J15" s="28"/>
      <c r="K15" s="28"/>
      <c r="L15" s="22"/>
      <c r="M15" s="22"/>
      <c r="N15" s="22"/>
    </row>
    <row x14ac:dyDescent="0.25" r="16" customHeight="1" ht="18.75">
      <c r="A16" s="26"/>
      <c r="B16" s="26"/>
      <c r="C16" s="26"/>
      <c r="D16" s="26"/>
      <c r="E16" s="27"/>
      <c r="F16" s="26"/>
      <c r="G16" s="26"/>
      <c r="H16" s="26"/>
      <c r="I16" s="28"/>
      <c r="J16" s="28"/>
      <c r="K16" s="28"/>
      <c r="L16" s="22"/>
      <c r="M16" s="22"/>
      <c r="N16" s="22"/>
    </row>
    <row x14ac:dyDescent="0.25" r="17" customHeight="1" ht="18.75">
      <c r="A17" s="26"/>
      <c r="B17" s="26"/>
      <c r="C17" s="26"/>
      <c r="D17" s="26"/>
      <c r="E17" s="27"/>
      <c r="F17" s="26"/>
      <c r="G17" s="26"/>
      <c r="H17" s="26"/>
      <c r="I17" s="28"/>
      <c r="J17" s="28"/>
      <c r="K17" s="28"/>
      <c r="L17" s="22"/>
      <c r="M17" s="22"/>
      <c r="N17" s="22"/>
    </row>
    <row x14ac:dyDescent="0.25" r="18" customHeight="1" ht="18.75">
      <c r="A18" s="26"/>
      <c r="B18" s="20"/>
      <c r="C18" s="20"/>
      <c r="D18" s="20"/>
      <c r="E18" s="21"/>
      <c r="F18" s="20"/>
      <c r="G18" s="20"/>
      <c r="H18" s="20"/>
      <c r="I18" s="28"/>
      <c r="J18" s="28"/>
      <c r="K18" s="28"/>
      <c r="L18" s="22"/>
      <c r="M18" s="22"/>
      <c r="N18" s="22"/>
    </row>
    <row x14ac:dyDescent="0.25" r="19" customHeight="1" ht="18.75">
      <c r="A19" s="20"/>
      <c r="B19" s="20"/>
      <c r="C19" s="20"/>
      <c r="D19" s="20"/>
      <c r="E19" s="21"/>
      <c r="F19" s="20"/>
      <c r="G19" s="20"/>
      <c r="H19" s="20"/>
      <c r="I19" s="28"/>
      <c r="J19" s="28"/>
      <c r="K19" s="28"/>
      <c r="L19" s="22"/>
      <c r="M19" s="22"/>
      <c r="N19" s="22"/>
    </row>
    <row x14ac:dyDescent="0.25" r="20" customHeight="1" ht="18.75">
      <c r="A20" s="20"/>
      <c r="B20" s="20"/>
      <c r="C20" s="20"/>
      <c r="D20" s="20"/>
      <c r="E20" s="21"/>
      <c r="F20" s="20"/>
      <c r="G20" s="20"/>
      <c r="H20" s="20"/>
      <c r="I20" s="28"/>
      <c r="J20" s="28"/>
      <c r="K20" s="28"/>
      <c r="L20" s="22"/>
      <c r="M20" s="22"/>
      <c r="N20" s="22"/>
    </row>
    <row x14ac:dyDescent="0.25" r="21" customHeight="1" ht="18.75">
      <c r="A21" s="29" t="s">
        <v>40</v>
      </c>
      <c r="B21" s="2"/>
      <c r="C21" s="2"/>
      <c r="D21" s="2"/>
      <c r="E21" s="24"/>
      <c r="F21" s="2"/>
      <c r="G21" s="2"/>
      <c r="H21" s="2"/>
      <c r="I21" s="28"/>
      <c r="J21" s="28"/>
      <c r="K21" s="28"/>
      <c r="L21" s="22"/>
      <c r="M21" s="22"/>
      <c r="N21" s="22"/>
    </row>
    <row x14ac:dyDescent="0.25" r="22" customHeight="1" ht="18.75">
      <c r="A22" s="26" t="s">
        <v>29</v>
      </c>
      <c r="B22" s="26"/>
      <c r="C22" s="26"/>
      <c r="D22" s="26"/>
      <c r="E22" s="27"/>
      <c r="F22" s="26"/>
      <c r="G22" s="26"/>
      <c r="H22" s="26"/>
      <c r="I22" s="28"/>
      <c r="J22" s="28"/>
      <c r="K22" s="28"/>
      <c r="L22" s="22"/>
      <c r="M22" s="22"/>
      <c r="N22" s="22"/>
    </row>
    <row x14ac:dyDescent="0.25" r="23" customHeight="1" ht="18.75">
      <c r="A23" s="26" t="s">
        <v>41</v>
      </c>
      <c r="B23" s="26"/>
      <c r="C23" s="26"/>
      <c r="D23" s="26" t="s">
        <v>71</v>
      </c>
      <c r="E23" s="27">
        <v>0</v>
      </c>
      <c r="F23" s="26"/>
      <c r="G23" s="26"/>
      <c r="H23" s="26"/>
      <c r="I23" s="28"/>
      <c r="J23" s="28"/>
      <c r="K23" s="28"/>
      <c r="L23" s="22"/>
      <c r="M23" s="22"/>
      <c r="N23" s="22"/>
    </row>
    <row x14ac:dyDescent="0.25" r="24" customHeight="1" ht="18.75">
      <c r="A24" s="26" t="s">
        <v>42</v>
      </c>
      <c r="B24" s="26"/>
      <c r="C24" s="26"/>
      <c r="D24" s="26" t="s">
        <v>71</v>
      </c>
      <c r="E24" s="27">
        <v>0</v>
      </c>
      <c r="F24" s="26"/>
      <c r="G24" s="26"/>
      <c r="H24" s="26"/>
      <c r="I24" s="28"/>
      <c r="J24" s="28"/>
      <c r="K24" s="28"/>
      <c r="L24" s="22"/>
      <c r="M24" s="22"/>
      <c r="N24" s="22"/>
    </row>
    <row x14ac:dyDescent="0.25" r="25" customHeight="1" ht="18.75">
      <c r="A25" s="26" t="s">
        <v>43</v>
      </c>
      <c r="B25" s="26"/>
      <c r="C25" s="26"/>
      <c r="D25" s="26" t="s">
        <v>78</v>
      </c>
      <c r="E25" s="27"/>
      <c r="F25" s="26"/>
      <c r="G25" s="26"/>
      <c r="H25" s="26"/>
      <c r="I25" s="28"/>
      <c r="J25" s="28"/>
      <c r="K25" s="28"/>
      <c r="L25" s="22"/>
      <c r="M25" s="22"/>
      <c r="N25" s="22"/>
    </row>
    <row x14ac:dyDescent="0.25" r="26" customHeight="1" ht="18.75">
      <c r="A26" s="26" t="s">
        <v>44</v>
      </c>
      <c r="B26" s="26"/>
      <c r="C26" s="26"/>
      <c r="D26" s="26" t="s">
        <v>71</v>
      </c>
      <c r="E26" s="27">
        <v>0</v>
      </c>
      <c r="F26" s="26"/>
      <c r="G26" s="26"/>
      <c r="H26" s="26"/>
      <c r="I26" s="28"/>
      <c r="J26" s="28"/>
      <c r="K26" s="28"/>
      <c r="L26" s="22"/>
      <c r="M26" s="22"/>
      <c r="N26" s="22"/>
    </row>
    <row x14ac:dyDescent="0.25" r="27" customHeight="1" ht="18.75">
      <c r="A27" s="26" t="s">
        <v>45</v>
      </c>
      <c r="B27" s="26"/>
      <c r="C27" s="26"/>
      <c r="D27" s="26" t="s">
        <v>78</v>
      </c>
      <c r="E27" s="27"/>
      <c r="F27" s="26"/>
      <c r="G27" s="26"/>
      <c r="H27" s="26"/>
      <c r="I27" s="28"/>
      <c r="J27" s="28"/>
      <c r="K27" s="28"/>
      <c r="L27" s="22"/>
      <c r="M27" s="22"/>
      <c r="N27" s="22"/>
    </row>
    <row x14ac:dyDescent="0.25" r="28" customHeight="1" ht="18.75">
      <c r="A28" s="26"/>
      <c r="B28" s="26"/>
      <c r="C28" s="26"/>
      <c r="D28" s="26"/>
      <c r="E28" s="27"/>
      <c r="F28" s="26"/>
      <c r="G28" s="26"/>
      <c r="H28" s="26"/>
      <c r="I28" s="28"/>
      <c r="J28" s="28"/>
      <c r="K28" s="28"/>
      <c r="L28" s="22"/>
      <c r="M28" s="22"/>
      <c r="N28" s="22"/>
    </row>
    <row x14ac:dyDescent="0.25" r="29" customHeight="1" ht="18.75">
      <c r="A29" s="26"/>
      <c r="B29" s="26"/>
      <c r="C29" s="26"/>
      <c r="D29" s="26"/>
      <c r="E29" s="27"/>
      <c r="F29" s="26"/>
      <c r="G29" s="26"/>
      <c r="H29" s="26"/>
      <c r="I29" s="28"/>
      <c r="J29" s="28"/>
      <c r="K29" s="28"/>
      <c r="L29" s="22"/>
      <c r="M29" s="22"/>
      <c r="N29" s="22"/>
    </row>
    <row x14ac:dyDescent="0.25" r="30" customHeight="1" ht="18.75">
      <c r="A30" s="26"/>
      <c r="B30" s="26"/>
      <c r="C30" s="26"/>
      <c r="D30" s="26"/>
      <c r="E30" s="27"/>
      <c r="F30" s="26"/>
      <c r="G30" s="26"/>
      <c r="H30" s="26"/>
      <c r="I30" s="28"/>
      <c r="J30" s="28"/>
      <c r="K30" s="28"/>
      <c r="L30" s="22"/>
      <c r="M30" s="22"/>
      <c r="N30" s="22"/>
    </row>
    <row x14ac:dyDescent="0.25" r="31" customHeight="1" ht="18.75">
      <c r="A31" s="20"/>
      <c r="B31" s="20"/>
      <c r="C31" s="20"/>
      <c r="D31" s="20"/>
      <c r="E31" s="21"/>
      <c r="F31" s="20"/>
      <c r="G31" s="20"/>
      <c r="H31" s="20"/>
      <c r="I31" s="28"/>
      <c r="J31" s="28"/>
      <c r="K31" s="28"/>
      <c r="L31" s="22"/>
      <c r="M31" s="22"/>
      <c r="N31" s="22"/>
    </row>
    <row x14ac:dyDescent="0.25" r="32" customHeight="1" ht="18.75">
      <c r="A32" s="30" t="s">
        <v>46</v>
      </c>
      <c r="B32" s="2"/>
      <c r="C32" s="2"/>
      <c r="D32" s="2"/>
      <c r="E32" s="24"/>
      <c r="F32" s="2"/>
      <c r="G32" s="2"/>
      <c r="H32" s="2"/>
      <c r="I32" s="28"/>
      <c r="J32" s="28"/>
      <c r="K32" s="28"/>
      <c r="L32" s="22"/>
      <c r="M32" s="22"/>
      <c r="N32" s="22"/>
    </row>
    <row x14ac:dyDescent="0.25" r="33" customHeight="1" ht="18.75">
      <c r="A33" s="26" t="s">
        <v>29</v>
      </c>
      <c r="B33" s="26"/>
      <c r="C33" s="26"/>
      <c r="D33" s="26"/>
      <c r="E33" s="27"/>
      <c r="F33" s="26"/>
      <c r="G33" s="26"/>
      <c r="H33" s="26"/>
      <c r="I33" s="28"/>
      <c r="J33" s="28"/>
      <c r="K33" s="28"/>
      <c r="L33" s="22"/>
      <c r="M33" s="22"/>
      <c r="N33" s="22"/>
    </row>
    <row x14ac:dyDescent="0.25" r="34" customHeight="1" ht="18.75">
      <c r="A34" s="26" t="s">
        <v>47</v>
      </c>
      <c r="B34" s="26"/>
      <c r="C34" s="26"/>
      <c r="D34" s="26" t="s">
        <v>78</v>
      </c>
      <c r="E34" s="27"/>
      <c r="F34" s="26"/>
      <c r="G34" s="26"/>
      <c r="H34" s="26"/>
      <c r="I34" s="28"/>
      <c r="J34" s="28"/>
      <c r="K34" s="28"/>
      <c r="L34" s="22"/>
      <c r="M34" s="22"/>
      <c r="N34" s="22"/>
    </row>
    <row x14ac:dyDescent="0.25" r="35" customHeight="1" ht="18.75">
      <c r="A35" s="26" t="s">
        <v>48</v>
      </c>
      <c r="B35" s="26"/>
      <c r="C35" s="26"/>
      <c r="D35" s="26" t="s">
        <v>78</v>
      </c>
      <c r="E35" s="27"/>
      <c r="F35" s="26"/>
      <c r="G35" s="26"/>
      <c r="H35" s="26"/>
      <c r="I35" s="28"/>
      <c r="J35" s="28"/>
      <c r="K35" s="28"/>
      <c r="L35" s="22"/>
      <c r="M35" s="22"/>
      <c r="N35" s="22"/>
    </row>
    <row x14ac:dyDescent="0.25" r="36" customHeight="1" ht="18.75">
      <c r="A36" s="26" t="s">
        <v>49</v>
      </c>
      <c r="B36" s="26" t="s">
        <v>79</v>
      </c>
      <c r="C36" s="26"/>
      <c r="D36" s="26" t="s">
        <v>68</v>
      </c>
      <c r="E36" s="27"/>
      <c r="F36" s="26"/>
      <c r="G36" s="26"/>
      <c r="H36" s="26"/>
      <c r="I36" s="28"/>
      <c r="J36" s="28"/>
      <c r="K36" s="28"/>
      <c r="L36" s="22"/>
      <c r="M36" s="22"/>
      <c r="N36" s="22"/>
    </row>
    <row x14ac:dyDescent="0.25" r="37" customHeight="1" ht="18.75">
      <c r="A37" s="26" t="s">
        <v>50</v>
      </c>
      <c r="B37" s="26"/>
      <c r="C37" s="26"/>
      <c r="D37" s="26" t="s">
        <v>71</v>
      </c>
      <c r="E37" s="27">
        <v>0</v>
      </c>
      <c r="F37" s="26"/>
      <c r="G37" s="26"/>
      <c r="H37" s="26"/>
      <c r="I37" s="28"/>
      <c r="J37" s="28"/>
      <c r="K37" s="28"/>
      <c r="L37" s="22"/>
      <c r="M37" s="22"/>
      <c r="N37" s="22"/>
    </row>
    <row x14ac:dyDescent="0.25" r="38" customHeight="1" ht="18.75">
      <c r="A38" s="26" t="s">
        <v>51</v>
      </c>
      <c r="B38" s="26"/>
      <c r="C38" s="26"/>
      <c r="D38" s="26" t="s">
        <v>71</v>
      </c>
      <c r="E38" s="27">
        <v>0</v>
      </c>
      <c r="F38" s="26"/>
      <c r="G38" s="26"/>
      <c r="H38" s="26"/>
      <c r="I38" s="28"/>
      <c r="J38" s="28"/>
      <c r="K38" s="28"/>
      <c r="L38" s="22"/>
      <c r="M38" s="22"/>
      <c r="N38" s="22"/>
    </row>
    <row x14ac:dyDescent="0.25" r="39" customHeight="1" ht="18.75">
      <c r="A39" s="26"/>
      <c r="B39" s="26"/>
      <c r="C39" s="26"/>
      <c r="D39" s="26"/>
      <c r="E39" s="27"/>
      <c r="F39" s="26"/>
      <c r="G39" s="26"/>
      <c r="H39" s="26"/>
      <c r="I39" s="28"/>
      <c r="J39" s="28"/>
      <c r="K39" s="28"/>
      <c r="L39" s="22"/>
      <c r="M39" s="22"/>
      <c r="N39" s="22"/>
    </row>
    <row x14ac:dyDescent="0.25" r="40" customHeight="1" ht="18.75">
      <c r="A40" s="26"/>
      <c r="B40" s="26"/>
      <c r="C40" s="26"/>
      <c r="D40" s="26"/>
      <c r="E40" s="27"/>
      <c r="F40" s="26"/>
      <c r="G40" s="26"/>
      <c r="H40" s="26"/>
      <c r="I40" s="28"/>
      <c r="J40" s="28"/>
      <c r="K40" s="28"/>
      <c r="L40" s="22"/>
      <c r="M40" s="22"/>
      <c r="N40" s="22"/>
    </row>
    <row x14ac:dyDescent="0.25" r="41" customHeight="1" ht="18.75">
      <c r="A41" s="26" t="s">
        <v>80</v>
      </c>
      <c r="B41" s="26"/>
      <c r="C41" s="26"/>
      <c r="D41" s="26"/>
      <c r="E41" s="27"/>
      <c r="F41" s="26"/>
      <c r="G41" s="26"/>
      <c r="H41" s="26"/>
      <c r="I41" s="28"/>
      <c r="J41" s="28"/>
      <c r="K41" s="28"/>
      <c r="L41" s="22"/>
      <c r="M41" s="22"/>
      <c r="N41" s="22"/>
    </row>
    <row x14ac:dyDescent="0.25" r="42" customHeight="1" ht="18.75">
      <c r="A42" s="20"/>
      <c r="B42" s="20"/>
      <c r="C42" s="20"/>
      <c r="D42" s="20"/>
      <c r="E42" s="21"/>
      <c r="F42" s="20"/>
      <c r="G42" s="20"/>
      <c r="H42" s="20"/>
      <c r="I42" s="28"/>
      <c r="J42" s="28"/>
      <c r="K42" s="28"/>
      <c r="L42" s="22"/>
      <c r="M42" s="22"/>
      <c r="N42" s="22"/>
    </row>
    <row x14ac:dyDescent="0.25" r="43" customHeight="1" ht="18.75">
      <c r="A43" s="31" t="s">
        <v>81</v>
      </c>
      <c r="B43" s="31"/>
      <c r="C43" s="31"/>
      <c r="D43" s="31"/>
      <c r="E43" s="32"/>
      <c r="F43" s="31"/>
      <c r="G43" s="31"/>
      <c r="H43" s="20"/>
      <c r="I43" s="28"/>
      <c r="J43" s="28"/>
      <c r="K43" s="28"/>
      <c r="L43" s="22"/>
      <c r="M43" s="22"/>
      <c r="N43" s="22"/>
    </row>
    <row x14ac:dyDescent="0.25" r="44" customHeight="1" ht="18.75">
      <c r="A44" s="20"/>
      <c r="B44" s="20"/>
      <c r="C44" s="20"/>
      <c r="D44" s="20"/>
      <c r="E44" s="21"/>
      <c r="F44" s="20"/>
      <c r="G44" s="20"/>
      <c r="H44" s="20"/>
      <c r="I44" s="22"/>
      <c r="J44" s="22"/>
      <c r="K44" s="22"/>
      <c r="L44" s="22"/>
      <c r="M44" s="22"/>
      <c r="N44" s="22"/>
    </row>
    <row x14ac:dyDescent="0.25" r="45" customHeight="1" ht="18.75">
      <c r="A45" s="22"/>
      <c r="B45" s="22"/>
      <c r="C45" s="22"/>
      <c r="D45" s="22"/>
      <c r="E45" s="33"/>
      <c r="F45" s="22"/>
      <c r="G45" s="22"/>
      <c r="H45" s="22"/>
      <c r="I45" s="22"/>
      <c r="J45" s="22"/>
      <c r="K45" s="22"/>
      <c r="L45" s="22"/>
      <c r="M45" s="22"/>
      <c r="N45" s="22"/>
    </row>
    <row x14ac:dyDescent="0.25" r="46" customHeight="1" ht="18.75">
      <c r="A46" s="22"/>
      <c r="B46" s="22"/>
      <c r="C46" s="22"/>
      <c r="D46" s="22"/>
      <c r="E46" s="33"/>
      <c r="F46" s="22"/>
      <c r="G46" s="22"/>
      <c r="H46" s="22"/>
      <c r="I46" s="22"/>
      <c r="J46" s="22"/>
      <c r="K46" s="22"/>
      <c r="L46" s="22"/>
      <c r="M46" s="22"/>
      <c r="N46" s="22"/>
    </row>
    <row x14ac:dyDescent="0.25" r="47" customHeight="1" ht="18.75">
      <c r="A47" s="22"/>
      <c r="B47" s="22"/>
      <c r="C47" s="22"/>
      <c r="D47" s="22"/>
      <c r="E47" s="33"/>
      <c r="F47" s="22"/>
      <c r="G47" s="22"/>
      <c r="H47" s="22"/>
      <c r="I47" s="22"/>
      <c r="J47" s="22"/>
      <c r="K47" s="22"/>
      <c r="L47" s="22"/>
      <c r="M47" s="22"/>
      <c r="N47" s="22"/>
    </row>
    <row x14ac:dyDescent="0.25" r="48" customHeight="1" ht="18.75">
      <c r="A48" s="22"/>
      <c r="B48" s="22"/>
      <c r="C48" s="22"/>
      <c r="D48" s="22"/>
      <c r="E48" s="33"/>
      <c r="F48" s="22"/>
      <c r="G48" s="22"/>
      <c r="H48" s="22"/>
      <c r="I48" s="22"/>
      <c r="J48" s="22"/>
      <c r="K48" s="22"/>
      <c r="L48" s="22"/>
      <c r="M48" s="22"/>
      <c r="N48" s="22"/>
    </row>
    <row x14ac:dyDescent="0.25" r="49" customHeight="1" ht="18.75">
      <c r="A49" s="22"/>
      <c r="B49" s="22"/>
      <c r="C49" s="22"/>
      <c r="D49" s="22"/>
      <c r="E49" s="33"/>
      <c r="F49" s="22"/>
      <c r="G49" s="22"/>
      <c r="H49" s="22"/>
      <c r="I49" s="22"/>
      <c r="J49" s="22"/>
      <c r="K49" s="22"/>
      <c r="L49" s="22"/>
      <c r="M49" s="22"/>
      <c r="N49" s="22"/>
    </row>
    <row x14ac:dyDescent="0.25" r="50" customHeight="1" ht="18.75">
      <c r="A50" s="22"/>
      <c r="B50" s="22"/>
      <c r="C50" s="22"/>
      <c r="D50" s="22"/>
      <c r="E50" s="33"/>
      <c r="F50" s="22"/>
      <c r="G50" s="22"/>
      <c r="H50" s="22"/>
      <c r="I50" s="22"/>
      <c r="J50" s="22"/>
      <c r="K50" s="22"/>
      <c r="L50" s="22"/>
      <c r="M50" s="22"/>
      <c r="N50" s="22"/>
    </row>
    <row x14ac:dyDescent="0.25" r="51" customHeight="1" ht="18.75">
      <c r="A51" s="22"/>
      <c r="B51" s="22"/>
      <c r="C51" s="22"/>
      <c r="D51" s="22"/>
      <c r="E51" s="33"/>
      <c r="F51" s="22"/>
      <c r="G51" s="22"/>
      <c r="H51" s="22"/>
      <c r="I51" s="22"/>
      <c r="J51" s="22"/>
      <c r="K51" s="2"/>
      <c r="L51" s="22"/>
      <c r="M51" s="22"/>
      <c r="N51" s="22"/>
    </row>
    <row x14ac:dyDescent="0.25" r="52" customHeight="1" ht="18.75">
      <c r="A52" s="22"/>
      <c r="B52" s="22"/>
      <c r="C52" s="22"/>
      <c r="D52" s="22"/>
      <c r="E52" s="33"/>
      <c r="F52" s="22"/>
      <c r="G52" s="22"/>
      <c r="H52" s="22"/>
      <c r="I52" s="22"/>
      <c r="J52" s="22"/>
      <c r="K52" s="22"/>
      <c r="L52" s="22"/>
      <c r="M52" s="22"/>
      <c r="N52" s="22"/>
    </row>
    <row x14ac:dyDescent="0.25" r="53" customHeight="1" ht="18.75">
      <c r="A53" s="22"/>
      <c r="B53" s="22"/>
      <c r="C53" s="22"/>
      <c r="D53" s="22"/>
      <c r="E53" s="33"/>
      <c r="F53" s="22"/>
      <c r="G53" s="22"/>
      <c r="H53" s="22"/>
      <c r="I53" s="22"/>
      <c r="J53" s="22"/>
      <c r="K53" s="22"/>
      <c r="L53" s="22"/>
      <c r="M53" s="22"/>
      <c r="N53" s="22"/>
    </row>
    <row x14ac:dyDescent="0.25" r="54" customHeight="1" ht="18.75">
      <c r="A54" s="22"/>
      <c r="B54" s="22"/>
      <c r="C54" s="22"/>
      <c r="D54" s="22"/>
      <c r="E54" s="33"/>
      <c r="F54" s="22"/>
      <c r="G54" s="22"/>
      <c r="H54" s="22"/>
      <c r="I54" s="22"/>
      <c r="J54" s="22"/>
      <c r="K54" s="22"/>
      <c r="L54" s="22"/>
      <c r="M54" s="22"/>
      <c r="N54" s="22"/>
    </row>
    <row x14ac:dyDescent="0.25" r="55" customHeight="1" ht="18.75">
      <c r="A55" s="22"/>
      <c r="B55" s="22"/>
      <c r="C55" s="22"/>
      <c r="D55" s="22"/>
      <c r="E55" s="33"/>
      <c r="F55" s="22"/>
      <c r="G55" s="22"/>
      <c r="H55" s="22"/>
      <c r="I55" s="22"/>
      <c r="J55" s="22"/>
      <c r="K55" s="22"/>
      <c r="L55" s="22"/>
      <c r="M55" s="22"/>
      <c r="N55" s="22"/>
    </row>
    <row x14ac:dyDescent="0.25" r="56" customHeight="1" ht="18.75">
      <c r="A56" s="22"/>
      <c r="B56" s="22"/>
      <c r="C56" s="22"/>
      <c r="D56" s="22"/>
      <c r="E56" s="33"/>
      <c r="F56" s="22"/>
      <c r="G56" s="22"/>
      <c r="H56" s="22"/>
      <c r="I56" s="22"/>
      <c r="J56" s="22"/>
      <c r="K56" s="22"/>
      <c r="L56" s="22"/>
      <c r="M56" s="22"/>
      <c r="N56" s="22"/>
    </row>
    <row x14ac:dyDescent="0.25" r="57" customHeight="1" ht="18.75">
      <c r="A57" s="22"/>
      <c r="B57" s="22"/>
      <c r="C57" s="22"/>
      <c r="D57" s="22"/>
      <c r="E57" s="33"/>
      <c r="F57" s="22"/>
      <c r="G57" s="22"/>
      <c r="H57" s="22"/>
      <c r="I57" s="22"/>
      <c r="J57" s="22"/>
      <c r="K57" s="22"/>
      <c r="L57" s="22"/>
      <c r="M57" s="22"/>
      <c r="N57" s="22"/>
    </row>
    <row x14ac:dyDescent="0.25" r="58" customHeight="1" ht="18.75">
      <c r="A58" s="22"/>
      <c r="B58" s="22"/>
      <c r="C58" s="22"/>
      <c r="D58" s="22"/>
      <c r="E58" s="33"/>
      <c r="F58" s="22"/>
      <c r="G58" s="22"/>
      <c r="H58" s="22"/>
      <c r="I58" s="22"/>
      <c r="J58" s="22"/>
      <c r="K58" s="22"/>
      <c r="L58" s="22"/>
      <c r="M58" s="22"/>
      <c r="N58" s="22"/>
    </row>
    <row x14ac:dyDescent="0.25" r="59" customHeight="1" ht="18.75">
      <c r="A59" s="22"/>
      <c r="B59" s="22"/>
      <c r="C59" s="22"/>
      <c r="D59" s="22"/>
      <c r="E59" s="33"/>
      <c r="F59" s="22"/>
      <c r="G59" s="22"/>
      <c r="H59" s="22"/>
      <c r="I59" s="22"/>
      <c r="J59" s="22"/>
      <c r="K59" s="22"/>
      <c r="L59" s="22"/>
      <c r="M59" s="22"/>
      <c r="N59" s="22"/>
    </row>
    <row x14ac:dyDescent="0.25" r="60" customHeight="1" ht="18.75">
      <c r="A60" s="22"/>
      <c r="B60" s="22"/>
      <c r="C60" s="22"/>
      <c r="D60" s="22"/>
      <c r="E60" s="33"/>
      <c r="F60" s="22"/>
      <c r="G60" s="22"/>
      <c r="H60" s="22"/>
      <c r="I60" s="22"/>
      <c r="J60" s="22"/>
      <c r="K60" s="22"/>
      <c r="L60" s="22"/>
      <c r="M60" s="22"/>
      <c r="N60" s="22"/>
    </row>
    <row x14ac:dyDescent="0.25" r="61" customHeight="1" ht="18.75">
      <c r="A61" s="22"/>
      <c r="B61" s="22"/>
      <c r="C61" s="22"/>
      <c r="D61" s="22"/>
      <c r="E61" s="33"/>
      <c r="F61" s="22"/>
      <c r="G61" s="22"/>
      <c r="H61" s="22"/>
      <c r="I61" s="22"/>
      <c r="J61" s="22"/>
      <c r="K61" s="22"/>
      <c r="L61" s="22"/>
      <c r="M61" s="22"/>
      <c r="N61" s="22"/>
    </row>
    <row x14ac:dyDescent="0.25" r="62" customHeight="1" ht="18.75">
      <c r="A62" s="22"/>
      <c r="B62" s="22"/>
      <c r="C62" s="22"/>
      <c r="D62" s="22"/>
      <c r="E62" s="33"/>
      <c r="F62" s="22"/>
      <c r="G62" s="22"/>
      <c r="H62" s="22"/>
      <c r="I62" s="22"/>
      <c r="J62" s="22"/>
      <c r="K62" s="22"/>
      <c r="L62" s="22"/>
      <c r="M62" s="22"/>
      <c r="N62" s="22"/>
    </row>
    <row x14ac:dyDescent="0.25" r="63" customHeight="1" ht="18.75">
      <c r="A63" s="22"/>
      <c r="B63" s="22"/>
      <c r="C63" s="22"/>
      <c r="D63" s="22"/>
      <c r="E63" s="33"/>
      <c r="F63" s="22"/>
      <c r="G63" s="22"/>
      <c r="H63" s="22"/>
      <c r="I63" s="22"/>
      <c r="J63" s="22"/>
      <c r="K63" s="22"/>
      <c r="L63" s="22"/>
      <c r="M63" s="22"/>
      <c r="N63" s="22"/>
    </row>
    <row x14ac:dyDescent="0.25" r="64" customHeight="1" ht="18.75">
      <c r="A64" s="22"/>
      <c r="B64" s="22"/>
      <c r="C64" s="22"/>
      <c r="D64" s="22"/>
      <c r="E64" s="33"/>
      <c r="F64" s="22"/>
      <c r="G64" s="22"/>
      <c r="H64" s="22"/>
      <c r="I64" s="22"/>
      <c r="J64" s="22"/>
      <c r="K64" s="22"/>
      <c r="L64" s="22"/>
      <c r="M64" s="22"/>
      <c r="N64" s="22"/>
    </row>
    <row x14ac:dyDescent="0.25" r="65" customHeight="1" ht="18.75">
      <c r="A65" s="22"/>
      <c r="B65" s="22"/>
      <c r="C65" s="22"/>
      <c r="D65" s="22"/>
      <c r="E65" s="33"/>
      <c r="F65" s="22"/>
      <c r="G65" s="22"/>
      <c r="H65" s="22"/>
      <c r="I65" s="22"/>
      <c r="J65" s="22"/>
      <c r="K65" s="22"/>
      <c r="L65" s="22"/>
      <c r="M65" s="22"/>
      <c r="N65" s="22"/>
    </row>
    <row x14ac:dyDescent="0.25" r="66" customHeight="1" ht="18.75">
      <c r="A66" s="22"/>
      <c r="B66" s="22"/>
      <c r="C66" s="2"/>
      <c r="D66" s="2"/>
      <c r="E66" s="24"/>
      <c r="F66" s="22"/>
      <c r="G66" s="22"/>
      <c r="H66" s="2"/>
      <c r="I66" s="22"/>
      <c r="J66" s="22"/>
      <c r="K66" s="22"/>
      <c r="L66" s="22"/>
      <c r="M66" s="22"/>
      <c r="N66" s="22"/>
    </row>
    <row x14ac:dyDescent="0.25" r="67" customHeight="1" ht="18.75">
      <c r="A67" s="22"/>
      <c r="B67" s="22"/>
      <c r="C67" s="22"/>
      <c r="D67" s="2"/>
      <c r="E67" s="33"/>
      <c r="F67" s="22"/>
      <c r="G67" s="22"/>
      <c r="H67" s="2"/>
      <c r="I67" s="2"/>
      <c r="J67" s="2"/>
      <c r="K67" s="22"/>
      <c r="L67" s="22"/>
      <c r="M67" s="22"/>
      <c r="N67" s="22"/>
    </row>
    <row x14ac:dyDescent="0.25" r="68" customHeight="1" ht="18.75">
      <c r="A68" s="22"/>
      <c r="B68" s="22"/>
      <c r="C68" s="22"/>
      <c r="D68" s="22"/>
      <c r="E68" s="33"/>
      <c r="F68" s="22"/>
      <c r="G68" s="22"/>
      <c r="H68" s="2"/>
      <c r="I68" s="2"/>
      <c r="J68" s="2"/>
      <c r="K68" s="22"/>
      <c r="L68" s="22"/>
      <c r="M68" s="22"/>
      <c r="N68" s="22"/>
    </row>
    <row x14ac:dyDescent="0.25" r="69" customHeight="1" ht="18.75">
      <c r="A69" s="22"/>
      <c r="B69" s="22"/>
      <c r="C69" s="2"/>
      <c r="D69" s="2"/>
      <c r="E69" s="24"/>
      <c r="F69" s="22"/>
      <c r="G69" s="22"/>
      <c r="H69" s="2"/>
      <c r="I69" s="2"/>
      <c r="J69" s="2"/>
      <c r="K69" s="22"/>
      <c r="L69" s="22"/>
      <c r="M69" s="22"/>
      <c r="N69" s="22"/>
    </row>
    <row x14ac:dyDescent="0.25" r="70" customHeight="1" ht="18.75">
      <c r="A70" s="22"/>
      <c r="B70" s="22"/>
      <c r="C70" s="22"/>
      <c r="D70" s="2"/>
      <c r="E70" s="33"/>
      <c r="F70" s="22"/>
      <c r="G70" s="22"/>
      <c r="H70" s="22"/>
      <c r="I70" s="22"/>
      <c r="J70" s="22"/>
      <c r="K70" s="22"/>
      <c r="L70" s="22"/>
      <c r="M70" s="22"/>
      <c r="N70" s="22"/>
    </row>
    <row x14ac:dyDescent="0.25" r="71" customHeight="1" ht="18.75">
      <c r="A71" s="22"/>
      <c r="B71" s="22"/>
      <c r="C71" s="22"/>
      <c r="D71" s="22"/>
      <c r="E71" s="33"/>
      <c r="F71" s="22"/>
      <c r="G71" s="22"/>
      <c r="H71" s="2"/>
      <c r="I71" s="22"/>
      <c r="J71" s="22"/>
      <c r="K71" s="22"/>
      <c r="L71" s="22"/>
      <c r="M71" s="22"/>
      <c r="N71" s="22"/>
    </row>
    <row x14ac:dyDescent="0.25" r="72" customHeight="1" ht="18.75">
      <c r="A72" s="22"/>
      <c r="B72" s="22"/>
      <c r="C72" s="2"/>
      <c r="D72" s="2"/>
      <c r="E72" s="24"/>
      <c r="F72" s="22"/>
      <c r="G72" s="22"/>
      <c r="H72" s="2"/>
      <c r="I72" s="2"/>
      <c r="J72" s="2"/>
      <c r="K72" s="22"/>
      <c r="L72" s="22"/>
      <c r="M72" s="22"/>
      <c r="N72" s="22"/>
    </row>
    <row x14ac:dyDescent="0.25" r="73" customHeight="1" ht="18.75">
      <c r="A73" s="22"/>
      <c r="B73" s="22"/>
      <c r="C73" s="22"/>
      <c r="D73" s="2"/>
      <c r="E73" s="33"/>
      <c r="F73" s="22"/>
      <c r="G73" s="22"/>
      <c r="H73" s="22"/>
      <c r="I73" s="22"/>
      <c r="J73" s="22"/>
      <c r="K73" s="22"/>
      <c r="L73" s="22"/>
      <c r="M73" s="22"/>
      <c r="N73" s="22"/>
    </row>
    <row x14ac:dyDescent="0.25" r="74" customHeight="1" ht="18.75">
      <c r="A74" s="22"/>
      <c r="B74" s="22"/>
      <c r="C74" s="22"/>
      <c r="D74" s="22"/>
      <c r="E74" s="33"/>
      <c r="F74" s="22"/>
      <c r="G74" s="22"/>
      <c r="H74" s="2"/>
      <c r="I74" s="22"/>
      <c r="J74" s="22"/>
      <c r="K74" s="22"/>
      <c r="L74" s="22"/>
      <c r="M74" s="22"/>
      <c r="N74" s="22"/>
    </row>
    <row x14ac:dyDescent="0.25" r="75" customHeight="1" ht="18.75">
      <c r="A75" s="22"/>
      <c r="B75" s="22"/>
      <c r="C75" s="2"/>
      <c r="D75" s="2"/>
      <c r="E75" s="24"/>
      <c r="F75" s="22"/>
      <c r="G75" s="22"/>
      <c r="H75" s="22"/>
      <c r="I75" s="22"/>
      <c r="J75" s="22"/>
      <c r="K75" s="22"/>
      <c r="L75" s="22"/>
      <c r="M75" s="22"/>
      <c r="N75" s="22"/>
    </row>
    <row x14ac:dyDescent="0.25" r="76" customHeight="1" ht="18.75">
      <c r="A76" s="22"/>
      <c r="B76" s="22"/>
      <c r="C76" s="22"/>
      <c r="D76" s="2"/>
      <c r="E76" s="33"/>
      <c r="F76" s="22"/>
      <c r="G76" s="22"/>
      <c r="H76" s="22"/>
      <c r="I76" s="22"/>
      <c r="J76" s="22"/>
      <c r="K76" s="22"/>
      <c r="L76" s="22"/>
      <c r="M76" s="22"/>
      <c r="N76" s="22"/>
    </row>
    <row x14ac:dyDescent="0.25" r="77" customHeight="1" ht="18.75">
      <c r="A77" s="22"/>
      <c r="B77" s="22"/>
      <c r="C77" s="2"/>
      <c r="D77" s="2"/>
      <c r="E77" s="24"/>
      <c r="F77" s="22"/>
      <c r="G77" s="22"/>
      <c r="H77" s="2"/>
      <c r="I77" s="22"/>
      <c r="J77" s="22"/>
      <c r="K77" s="22"/>
      <c r="L77" s="22"/>
      <c r="M77" s="22"/>
      <c r="N77" s="22"/>
    </row>
    <row x14ac:dyDescent="0.25" r="78" customHeight="1" ht="18.75">
      <c r="A78" s="22"/>
      <c r="B78" s="22"/>
      <c r="C78" s="22"/>
      <c r="D78" s="2"/>
      <c r="E78" s="33"/>
      <c r="F78" s="22"/>
      <c r="G78" s="22"/>
      <c r="H78" s="22"/>
      <c r="I78" s="22"/>
      <c r="J78" s="22"/>
      <c r="K78" s="22"/>
      <c r="L78" s="22"/>
      <c r="M78" s="22"/>
      <c r="N78" s="22"/>
    </row>
    <row x14ac:dyDescent="0.25" r="79" customHeight="1" ht="18.75">
      <c r="A79" s="22"/>
      <c r="B79" s="22"/>
      <c r="C79" s="22"/>
      <c r="D79" s="22"/>
      <c r="E79" s="33"/>
      <c r="F79" s="22"/>
      <c r="G79" s="22"/>
      <c r="H79" s="22"/>
      <c r="I79" s="22"/>
      <c r="J79" s="22"/>
      <c r="K79" s="22"/>
      <c r="L79" s="22"/>
      <c r="M79" s="22"/>
      <c r="N79" s="22"/>
    </row>
    <row x14ac:dyDescent="0.25" r="80" customHeight="1" ht="18.75">
      <c r="A80" s="22"/>
      <c r="B80" s="22"/>
      <c r="C80" s="2"/>
      <c r="D80" s="2"/>
      <c r="E80" s="24"/>
      <c r="F80" s="22"/>
      <c r="G80" s="22"/>
      <c r="H80" s="2"/>
      <c r="I80" s="22"/>
      <c r="J80" s="22"/>
      <c r="K80" s="22"/>
      <c r="L80" s="22"/>
      <c r="M80" s="22"/>
      <c r="N80" s="22"/>
    </row>
    <row x14ac:dyDescent="0.25" r="81" customHeight="1" ht="18.75">
      <c r="A81" s="22"/>
      <c r="B81" s="22"/>
      <c r="C81" s="22"/>
      <c r="D81" s="2"/>
      <c r="E81" s="33"/>
      <c r="F81" s="22"/>
      <c r="G81" s="22"/>
      <c r="H81" s="22"/>
      <c r="I81" s="22"/>
      <c r="J81" s="22"/>
      <c r="K81" s="22"/>
      <c r="L81" s="22"/>
      <c r="M81" s="22"/>
      <c r="N81" s="22"/>
    </row>
    <row x14ac:dyDescent="0.25" r="82" customHeight="1" ht="18.75">
      <c r="A82" s="22"/>
      <c r="B82" s="22"/>
      <c r="C82" s="22"/>
      <c r="D82" s="22"/>
      <c r="E82" s="33"/>
      <c r="F82" s="22"/>
      <c r="G82" s="22"/>
      <c r="H82" s="22"/>
      <c r="I82" s="22"/>
      <c r="J82" s="22"/>
      <c r="K82" s="22"/>
      <c r="L82" s="22"/>
      <c r="M82" s="22"/>
      <c r="N82" s="22"/>
    </row>
    <row x14ac:dyDescent="0.25" r="83" customHeight="1" ht="18.75">
      <c r="A83" s="22"/>
      <c r="B83" s="22"/>
      <c r="C83" s="2"/>
      <c r="D83" s="2"/>
      <c r="E83" s="24"/>
      <c r="F83" s="22"/>
      <c r="G83" s="22"/>
      <c r="H83" s="22"/>
      <c r="I83" s="22"/>
      <c r="J83" s="22"/>
      <c r="K83" s="22"/>
      <c r="L83" s="22"/>
      <c r="M83" s="22"/>
      <c r="N83" s="22"/>
    </row>
    <row x14ac:dyDescent="0.25" r="84" customHeight="1" ht="18.75">
      <c r="A84" s="22"/>
      <c r="B84" s="22"/>
      <c r="C84" s="22"/>
      <c r="D84" s="2"/>
      <c r="E84" s="33"/>
      <c r="F84" s="22"/>
      <c r="G84" s="22"/>
      <c r="H84" s="22"/>
      <c r="I84" s="22"/>
      <c r="J84" s="22"/>
      <c r="K84" s="22"/>
      <c r="L84" s="22"/>
      <c r="M84" s="22"/>
      <c r="N84" s="22"/>
    </row>
    <row x14ac:dyDescent="0.25" r="85" customHeight="1" ht="18.75">
      <c r="A85" s="22"/>
      <c r="B85" s="22"/>
      <c r="C85" s="22"/>
      <c r="D85" s="22"/>
      <c r="E85" s="33"/>
      <c r="F85" s="22"/>
      <c r="G85" s="22"/>
      <c r="H85" s="22"/>
      <c r="I85" s="22"/>
      <c r="J85" s="22"/>
      <c r="K85" s="22"/>
      <c r="L85" s="22"/>
      <c r="M85" s="22"/>
      <c r="N85" s="22"/>
    </row>
    <row x14ac:dyDescent="0.25" r="86" customHeight="1" ht="18.75">
      <c r="A86" s="22"/>
      <c r="B86" s="22"/>
      <c r="C86" s="2"/>
      <c r="D86" s="2"/>
      <c r="E86" s="24"/>
      <c r="F86" s="22"/>
      <c r="G86" s="22"/>
      <c r="H86" s="22"/>
      <c r="I86" s="22"/>
      <c r="J86" s="22"/>
      <c r="K86" s="22"/>
      <c r="L86" s="22"/>
      <c r="M86" s="22"/>
      <c r="N86" s="22"/>
    </row>
    <row x14ac:dyDescent="0.25" r="87" customHeight="1" ht="18.75">
      <c r="A87" s="22"/>
      <c r="B87" s="22"/>
      <c r="C87" s="22"/>
      <c r="D87" s="2"/>
      <c r="E87" s="33"/>
      <c r="F87" s="22"/>
      <c r="G87" s="22"/>
      <c r="H87" s="22"/>
      <c r="I87" s="22"/>
      <c r="J87" s="22"/>
      <c r="K87" s="22"/>
      <c r="L87" s="22"/>
      <c r="M87" s="22"/>
      <c r="N87" s="22"/>
    </row>
    <row x14ac:dyDescent="0.25" r="88" customHeight="1" ht="18.75">
      <c r="A88" s="22"/>
      <c r="B88" s="22"/>
      <c r="C88" s="22"/>
      <c r="D88" s="22"/>
      <c r="E88" s="33"/>
      <c r="F88" s="22"/>
      <c r="G88" s="22"/>
      <c r="H88" s="22"/>
      <c r="I88" s="22"/>
      <c r="J88" s="22"/>
      <c r="K88" s="22"/>
      <c r="L88" s="22"/>
      <c r="M88" s="22"/>
      <c r="N88" s="22"/>
    </row>
    <row x14ac:dyDescent="0.25" r="89" customHeight="1" ht="18.75">
      <c r="A89" s="22"/>
      <c r="B89" s="22"/>
      <c r="C89" s="2"/>
      <c r="D89" s="2"/>
      <c r="E89" s="24"/>
      <c r="F89" s="2"/>
      <c r="G89" s="22"/>
      <c r="H89" s="22"/>
      <c r="I89" s="22"/>
      <c r="J89" s="22"/>
      <c r="K89" s="22"/>
      <c r="L89" s="22"/>
      <c r="M89" s="22"/>
      <c r="N89" s="22"/>
    </row>
    <row x14ac:dyDescent="0.25" r="90" customHeight="1" ht="18.75">
      <c r="A90" s="22"/>
      <c r="B90" s="22"/>
      <c r="C90" s="2"/>
      <c r="D90" s="2"/>
      <c r="E90" s="24"/>
      <c r="F90" s="22"/>
      <c r="G90" s="22"/>
      <c r="H90" s="22"/>
      <c r="I90" s="22"/>
      <c r="J90" s="22"/>
      <c r="K90" s="22"/>
      <c r="L90" s="22"/>
      <c r="M90" s="22"/>
      <c r="N90" s="22"/>
    </row>
    <row x14ac:dyDescent="0.25" r="91" customHeight="1" ht="18.75">
      <c r="A91" s="22"/>
      <c r="B91" s="22"/>
      <c r="C91" s="22"/>
      <c r="D91" s="22"/>
      <c r="E91" s="33"/>
      <c r="F91" s="22"/>
      <c r="G91" s="22"/>
      <c r="H91" s="22"/>
      <c r="I91" s="22"/>
      <c r="J91" s="22"/>
      <c r="K91" s="22"/>
      <c r="L91" s="22"/>
      <c r="M91" s="22"/>
      <c r="N91" s="22"/>
    </row>
    <row x14ac:dyDescent="0.25" r="92" customHeight="1" ht="18.75">
      <c r="A92" s="22"/>
      <c r="B92" s="22"/>
      <c r="C92" s="22"/>
      <c r="D92" s="22"/>
      <c r="E92" s="33"/>
      <c r="F92" s="22"/>
      <c r="G92" s="22"/>
      <c r="H92" s="22"/>
      <c r="I92" s="22"/>
      <c r="J92" s="22"/>
      <c r="K92" s="22"/>
      <c r="L92" s="22"/>
      <c r="M92" s="22"/>
      <c r="N92" s="22"/>
    </row>
    <row x14ac:dyDescent="0.25" r="93" customHeight="1" ht="18.75">
      <c r="A93" s="22"/>
      <c r="B93" s="22"/>
      <c r="C93" s="22"/>
      <c r="D93" s="22"/>
      <c r="E93" s="33"/>
      <c r="F93" s="22"/>
      <c r="G93" s="22"/>
      <c r="H93" s="22"/>
      <c r="I93" s="22"/>
      <c r="J93" s="22"/>
      <c r="K93" s="22"/>
      <c r="L93" s="22"/>
      <c r="M93" s="22"/>
      <c r="N93" s="22"/>
    </row>
    <row x14ac:dyDescent="0.25" r="94" customHeight="1" ht="18.75">
      <c r="A94" s="22"/>
      <c r="B94" s="22"/>
      <c r="C94" s="22"/>
      <c r="D94" s="22"/>
      <c r="E94" s="33"/>
      <c r="F94" s="22"/>
      <c r="G94" s="22"/>
      <c r="H94" s="22"/>
      <c r="I94" s="22"/>
      <c r="J94" s="22"/>
      <c r="K94" s="22"/>
      <c r="L94" s="22"/>
      <c r="M94" s="22"/>
      <c r="N94" s="22"/>
    </row>
    <row x14ac:dyDescent="0.25" r="95" customHeight="1" ht="18.75">
      <c r="A95" s="22"/>
      <c r="B95" s="22"/>
      <c r="C95" s="22"/>
      <c r="D95" s="22"/>
      <c r="E95" s="33"/>
      <c r="F95" s="22"/>
      <c r="G95" s="22"/>
      <c r="H95" s="22"/>
      <c r="I95" s="22"/>
      <c r="J95" s="22"/>
      <c r="K95" s="22"/>
      <c r="L95" s="22"/>
      <c r="M95" s="22"/>
      <c r="N95" s="22"/>
    </row>
    <row x14ac:dyDescent="0.25" r="96" customHeight="1" ht="18.75">
      <c r="A96" s="22"/>
      <c r="B96" s="22"/>
      <c r="C96" s="22"/>
      <c r="D96" s="22"/>
      <c r="E96" s="33"/>
      <c r="F96" s="22"/>
      <c r="G96" s="22"/>
      <c r="H96" s="22"/>
      <c r="I96" s="22"/>
      <c r="J96" s="22"/>
      <c r="K96" s="22"/>
      <c r="L96" s="22"/>
      <c r="M96" s="22"/>
      <c r="N96" s="22"/>
    </row>
    <row x14ac:dyDescent="0.25" r="97" customHeight="1" ht="18.75">
      <c r="A97" s="22"/>
      <c r="B97" s="22"/>
      <c r="C97" s="22"/>
      <c r="D97" s="22"/>
      <c r="E97" s="33"/>
      <c r="F97" s="22"/>
      <c r="G97" s="22"/>
      <c r="H97" s="22"/>
      <c r="I97" s="22"/>
      <c r="J97" s="22"/>
      <c r="K97" s="22"/>
      <c r="L97" s="22"/>
      <c r="M97" s="22"/>
      <c r="N97" s="22"/>
    </row>
    <row x14ac:dyDescent="0.25" r="98" customHeight="1" ht="18.75">
      <c r="A98" s="22"/>
      <c r="B98" s="22"/>
      <c r="C98" s="22"/>
      <c r="D98" s="22"/>
      <c r="E98" s="33"/>
      <c r="F98" s="22"/>
      <c r="G98" s="22"/>
      <c r="H98" s="22"/>
      <c r="I98" s="22"/>
      <c r="J98" s="22"/>
      <c r="K98" s="22"/>
      <c r="L98" s="22"/>
      <c r="M98" s="22"/>
      <c r="N98" s="22"/>
    </row>
    <row x14ac:dyDescent="0.25" r="99" customHeight="1" ht="18.75">
      <c r="A99" s="22"/>
      <c r="B99" s="22"/>
      <c r="C99" s="22"/>
      <c r="D99" s="22"/>
      <c r="E99" s="33"/>
      <c r="F99" s="22"/>
      <c r="G99" s="22"/>
      <c r="H99" s="22"/>
      <c r="I99" s="22"/>
      <c r="J99" s="22"/>
      <c r="K99" s="22"/>
      <c r="L99" s="22"/>
      <c r="M99" s="22"/>
      <c r="N99" s="22"/>
    </row>
    <row x14ac:dyDescent="0.25" r="100" customHeight="1" ht="18.75">
      <c r="A100" s="22"/>
      <c r="B100" s="22"/>
      <c r="C100" s="22"/>
      <c r="D100" s="22"/>
      <c r="E100" s="33"/>
      <c r="F100" s="22"/>
      <c r="G100" s="22"/>
      <c r="H100" s="22"/>
      <c r="I100" s="22"/>
      <c r="J100" s="22"/>
      <c r="K100" s="22"/>
      <c r="L100" s="22"/>
      <c r="M100" s="22"/>
      <c r="N100" s="22"/>
    </row>
    <row x14ac:dyDescent="0.25" r="101" customHeight="1" ht="18.75">
      <c r="A101" s="22"/>
      <c r="B101" s="22"/>
      <c r="C101" s="22"/>
      <c r="D101" s="22"/>
      <c r="E101" s="33"/>
      <c r="F101" s="22"/>
      <c r="G101" s="22"/>
      <c r="H101" s="22"/>
      <c r="I101" s="22"/>
      <c r="J101" s="22"/>
      <c r="K101" s="22"/>
      <c r="L101" s="22"/>
      <c r="M101" s="22"/>
      <c r="N101" s="22"/>
    </row>
    <row x14ac:dyDescent="0.25" r="102" customHeight="1" ht="18.75">
      <c r="A102" s="22"/>
      <c r="B102" s="22"/>
      <c r="C102" s="22"/>
      <c r="D102" s="22"/>
      <c r="E102" s="33"/>
      <c r="F102" s="22"/>
      <c r="G102" s="22"/>
      <c r="H102" s="22"/>
      <c r="I102" s="22"/>
      <c r="J102" s="22"/>
      <c r="K102" s="22"/>
      <c r="L102" s="22"/>
      <c r="M102" s="22"/>
      <c r="N102" s="22"/>
    </row>
    <row x14ac:dyDescent="0.25" r="103" customHeight="1" ht="18.75">
      <c r="A103" s="22"/>
      <c r="B103" s="22"/>
      <c r="C103" s="22"/>
      <c r="D103" s="22"/>
      <c r="E103" s="33"/>
      <c r="F103" s="22"/>
      <c r="G103" s="22"/>
      <c r="H103" s="22"/>
      <c r="I103" s="22"/>
      <c r="J103" s="22"/>
      <c r="K103" s="22"/>
      <c r="L103" s="22"/>
      <c r="M103" s="22"/>
      <c r="N103" s="22"/>
    </row>
    <row x14ac:dyDescent="0.25" r="104" customHeight="1" ht="18.75">
      <c r="A104" s="22"/>
      <c r="B104" s="22"/>
      <c r="C104" s="22"/>
      <c r="D104" s="22"/>
      <c r="E104" s="33"/>
      <c r="F104" s="22"/>
      <c r="G104" s="22"/>
      <c r="H104" s="22"/>
      <c r="I104" s="22"/>
      <c r="J104" s="22"/>
      <c r="K104" s="22"/>
      <c r="L104" s="22"/>
      <c r="M104" s="22"/>
      <c r="N104" s="22"/>
    </row>
    <row x14ac:dyDescent="0.25" r="105" customHeight="1" ht="18.75">
      <c r="A105" s="22"/>
      <c r="B105" s="22"/>
      <c r="C105" s="22"/>
      <c r="D105" s="22"/>
      <c r="E105" s="33"/>
      <c r="F105" s="22"/>
      <c r="G105" s="22"/>
      <c r="H105" s="22"/>
      <c r="I105" s="22"/>
      <c r="J105" s="22"/>
      <c r="K105" s="22"/>
      <c r="L105" s="22"/>
      <c r="M105" s="22"/>
      <c r="N105" s="22"/>
    </row>
    <row x14ac:dyDescent="0.25" r="106" customHeight="1" ht="18.75">
      <c r="A106" s="22"/>
      <c r="B106" s="22"/>
      <c r="C106" s="22"/>
      <c r="D106" s="22"/>
      <c r="E106" s="33"/>
      <c r="F106" s="22"/>
      <c r="G106" s="22"/>
      <c r="H106" s="22"/>
      <c r="I106" s="22"/>
      <c r="J106" s="22"/>
      <c r="K106" s="22"/>
      <c r="L106" s="22"/>
      <c r="M106" s="22"/>
      <c r="N106" s="22"/>
    </row>
    <row x14ac:dyDescent="0.25" r="107" customHeight="1" ht="18.75">
      <c r="A107" s="22"/>
      <c r="B107" s="22"/>
      <c r="C107" s="22"/>
      <c r="D107" s="22"/>
      <c r="E107" s="33"/>
      <c r="F107" s="22"/>
      <c r="G107" s="22"/>
      <c r="H107" s="22"/>
      <c r="I107" s="22"/>
      <c r="J107" s="22"/>
      <c r="K107" s="22"/>
      <c r="L107" s="22"/>
      <c r="M107" s="22"/>
      <c r="N107" s="22"/>
    </row>
    <row x14ac:dyDescent="0.25" r="108" customHeight="1" ht="18.75">
      <c r="A108" s="22"/>
      <c r="B108" s="22"/>
      <c r="C108" s="22"/>
      <c r="D108" s="22"/>
      <c r="E108" s="33"/>
      <c r="F108" s="22"/>
      <c r="G108" s="22"/>
      <c r="H108" s="22"/>
      <c r="I108" s="22"/>
      <c r="J108" s="22"/>
      <c r="K108" s="22"/>
      <c r="L108" s="22"/>
      <c r="M108" s="22"/>
      <c r="N108" s="22"/>
    </row>
    <row x14ac:dyDescent="0.25" r="109" customHeight="1" ht="18.75">
      <c r="A109" s="22"/>
      <c r="B109" s="22"/>
      <c r="C109" s="22"/>
      <c r="D109" s="22"/>
      <c r="E109" s="33"/>
      <c r="F109" s="22"/>
      <c r="G109" s="22"/>
      <c r="H109" s="22"/>
      <c r="I109" s="22"/>
      <c r="J109" s="22"/>
      <c r="K109" s="22"/>
      <c r="L109" s="22"/>
      <c r="M109" s="22"/>
      <c r="N109" s="22"/>
    </row>
    <row x14ac:dyDescent="0.25" r="110" customHeight="1" ht="18.75">
      <c r="A110" s="22"/>
      <c r="B110" s="22"/>
      <c r="C110" s="22"/>
      <c r="D110" s="22"/>
      <c r="E110" s="33"/>
      <c r="F110" s="22"/>
      <c r="G110" s="22"/>
      <c r="H110" s="22"/>
      <c r="I110" s="22"/>
      <c r="J110" s="22"/>
      <c r="K110" s="22"/>
      <c r="L110" s="22"/>
      <c r="M110" s="22"/>
      <c r="N110" s="22"/>
    </row>
    <row x14ac:dyDescent="0.25" r="111" customHeight="1" ht="18.75">
      <c r="A111" s="22"/>
      <c r="B111" s="22"/>
      <c r="C111" s="22"/>
      <c r="D111" s="22"/>
      <c r="E111" s="33"/>
      <c r="F111" s="22"/>
      <c r="G111" s="22"/>
      <c r="H111" s="22"/>
      <c r="I111" s="22"/>
      <c r="J111" s="22"/>
      <c r="K111" s="22"/>
      <c r="L111" s="22"/>
      <c r="M111" s="22"/>
      <c r="N111" s="22"/>
    </row>
    <row x14ac:dyDescent="0.25" r="112" customHeight="1" ht="18.75">
      <c r="A112" s="22"/>
      <c r="B112" s="22"/>
      <c r="C112" s="22"/>
      <c r="D112" s="22"/>
      <c r="E112" s="33"/>
      <c r="F112" s="22"/>
      <c r="G112" s="22"/>
      <c r="H112" s="22"/>
      <c r="I112" s="22"/>
      <c r="J112" s="22"/>
      <c r="K112" s="22"/>
      <c r="L112" s="22"/>
      <c r="M112" s="22"/>
      <c r="N112" s="22"/>
    </row>
    <row x14ac:dyDescent="0.25" r="113" customHeight="1" ht="18.75">
      <c r="A113" s="22"/>
      <c r="B113" s="22"/>
      <c r="C113" s="22"/>
      <c r="D113" s="22"/>
      <c r="E113" s="33"/>
      <c r="F113" s="22"/>
      <c r="G113" s="22"/>
      <c r="H113" s="22"/>
      <c r="I113" s="22"/>
      <c r="J113" s="22"/>
      <c r="K113" s="22"/>
      <c r="L113" s="22"/>
      <c r="M113" s="22"/>
      <c r="N113" s="22"/>
    </row>
    <row x14ac:dyDescent="0.25" r="114" customHeight="1" ht="18.75">
      <c r="A114" s="22"/>
      <c r="B114" s="22"/>
      <c r="C114" s="22"/>
      <c r="D114" s="22"/>
      <c r="E114" s="33"/>
      <c r="F114" s="22"/>
      <c r="G114" s="22"/>
      <c r="H114" s="22"/>
      <c r="I114" s="22"/>
      <c r="J114" s="22"/>
      <c r="K114" s="22"/>
      <c r="L114" s="22"/>
      <c r="M114" s="22"/>
      <c r="N114" s="22"/>
    </row>
    <row x14ac:dyDescent="0.25" r="115" customHeight="1" ht="18.75">
      <c r="A115" s="22"/>
      <c r="B115" s="22"/>
      <c r="C115" s="22"/>
      <c r="D115" s="22"/>
      <c r="E115" s="33"/>
      <c r="F115" s="22"/>
      <c r="G115" s="22"/>
      <c r="H115" s="22"/>
      <c r="I115" s="22"/>
      <c r="J115" s="22"/>
      <c r="K115" s="22"/>
      <c r="L115" s="22"/>
      <c r="M115" s="22"/>
      <c r="N115" s="22"/>
    </row>
    <row x14ac:dyDescent="0.25" r="116" customHeight="1" ht="18.75">
      <c r="A116" s="22"/>
      <c r="B116" s="22"/>
      <c r="C116" s="22"/>
      <c r="D116" s="22"/>
      <c r="E116" s="33"/>
      <c r="F116" s="22"/>
      <c r="G116" s="22"/>
      <c r="H116" s="22"/>
      <c r="I116" s="22"/>
      <c r="J116" s="22"/>
      <c r="K116" s="22"/>
      <c r="L116" s="22"/>
      <c r="M116" s="22"/>
      <c r="N116" s="22"/>
    </row>
    <row x14ac:dyDescent="0.25" r="117" customHeight="1" ht="18.75">
      <c r="A117" s="22"/>
      <c r="B117" s="22"/>
      <c r="C117" s="22"/>
      <c r="D117" s="22"/>
      <c r="E117" s="33"/>
      <c r="F117" s="22"/>
      <c r="G117" s="22"/>
      <c r="H117" s="22"/>
      <c r="I117" s="22"/>
      <c r="J117" s="22"/>
      <c r="K117" s="22"/>
      <c r="L117" s="22"/>
      <c r="M117" s="22"/>
      <c r="N117" s="22"/>
    </row>
    <row x14ac:dyDescent="0.25" r="118" customHeight="1" ht="18.75">
      <c r="A118" s="22"/>
      <c r="B118" s="22"/>
      <c r="C118" s="22"/>
      <c r="D118" s="22"/>
      <c r="E118" s="33"/>
      <c r="F118" s="22"/>
      <c r="G118" s="22"/>
      <c r="H118" s="22"/>
      <c r="I118" s="22"/>
      <c r="J118" s="22"/>
      <c r="K118" s="22"/>
      <c r="L118" s="22"/>
      <c r="M118" s="22"/>
      <c r="N118" s="22"/>
    </row>
    <row x14ac:dyDescent="0.25" r="119" customHeight="1" ht="18.75">
      <c r="A119" s="22"/>
      <c r="B119" s="22"/>
      <c r="C119" s="22"/>
      <c r="D119" s="22"/>
      <c r="E119" s="33"/>
      <c r="F119" s="22"/>
      <c r="G119" s="22"/>
      <c r="H119" s="22"/>
      <c r="I119" s="22"/>
      <c r="J119" s="22"/>
      <c r="K119" s="22"/>
      <c r="L119" s="22"/>
      <c r="M119" s="22"/>
      <c r="N119" s="22"/>
    </row>
    <row x14ac:dyDescent="0.25" r="120" customHeight="1" ht="18.75">
      <c r="A120" s="22"/>
      <c r="B120" s="22"/>
      <c r="C120" s="22"/>
      <c r="D120" s="22"/>
      <c r="E120" s="33"/>
      <c r="F120" s="22"/>
      <c r="G120" s="22"/>
      <c r="H120" s="22"/>
      <c r="I120" s="22"/>
      <c r="J120" s="22"/>
      <c r="K120" s="22"/>
      <c r="L120" s="22"/>
      <c r="M120" s="22"/>
      <c r="N120" s="22"/>
    </row>
    <row x14ac:dyDescent="0.25" r="121" customHeight="1" ht="18.75">
      <c r="A121" s="22"/>
      <c r="B121" s="22"/>
      <c r="C121" s="22"/>
      <c r="D121" s="22"/>
      <c r="E121" s="33"/>
      <c r="F121" s="22"/>
      <c r="G121" s="22"/>
      <c r="H121" s="22"/>
      <c r="I121" s="22"/>
      <c r="J121" s="22"/>
      <c r="K121" s="22"/>
      <c r="L121" s="22"/>
      <c r="M121" s="22"/>
      <c r="N121" s="22"/>
    </row>
    <row x14ac:dyDescent="0.25" r="122" customHeight="1" ht="18.75">
      <c r="A122" s="22"/>
      <c r="B122" s="22"/>
      <c r="C122" s="22"/>
      <c r="D122" s="22"/>
      <c r="E122" s="33"/>
      <c r="F122" s="22"/>
      <c r="G122" s="22"/>
      <c r="H122" s="22"/>
      <c r="I122" s="22"/>
      <c r="J122" s="22"/>
      <c r="K122" s="22"/>
      <c r="L122" s="22"/>
      <c r="M122" s="22"/>
      <c r="N122" s="22"/>
    </row>
    <row x14ac:dyDescent="0.25" r="123" customHeight="1" ht="18.75">
      <c r="A123" s="22"/>
      <c r="B123" s="22"/>
      <c r="C123" s="22"/>
      <c r="D123" s="22"/>
      <c r="E123" s="33"/>
      <c r="F123" s="22"/>
      <c r="G123" s="22"/>
      <c r="H123" s="22"/>
      <c r="I123" s="22"/>
      <c r="J123" s="22"/>
      <c r="K123" s="22"/>
      <c r="L123" s="22"/>
      <c r="M123" s="22"/>
      <c r="N123" s="22"/>
    </row>
    <row x14ac:dyDescent="0.25" r="124" customHeight="1" ht="18.75">
      <c r="A124" s="22"/>
      <c r="B124" s="22"/>
      <c r="C124" s="22"/>
      <c r="D124" s="22"/>
      <c r="E124" s="33"/>
      <c r="F124" s="22"/>
      <c r="G124" s="22"/>
      <c r="H124" s="22"/>
      <c r="I124" s="22"/>
      <c r="J124" s="22"/>
      <c r="K124" s="22"/>
      <c r="L124" s="22"/>
      <c r="M124" s="22"/>
      <c r="N124" s="22"/>
    </row>
    <row x14ac:dyDescent="0.25" r="125" customHeight="1" ht="18.75">
      <c r="A125" s="22"/>
      <c r="B125" s="22"/>
      <c r="C125" s="22"/>
      <c r="D125" s="22"/>
      <c r="E125" s="33"/>
      <c r="F125" s="22"/>
      <c r="G125" s="22"/>
      <c r="H125" s="22"/>
      <c r="I125" s="22"/>
      <c r="J125" s="22"/>
      <c r="K125" s="22"/>
      <c r="L125" s="22"/>
      <c r="M125" s="22"/>
      <c r="N125" s="22"/>
    </row>
    <row x14ac:dyDescent="0.25" r="126" customHeight="1" ht="18.75">
      <c r="A126" s="22"/>
      <c r="B126" s="22"/>
      <c r="C126" s="22"/>
      <c r="D126" s="22"/>
      <c r="E126" s="33"/>
      <c r="F126" s="22"/>
      <c r="G126" s="22"/>
      <c r="H126" s="22"/>
      <c r="I126" s="22"/>
      <c r="J126" s="22"/>
      <c r="K126" s="22"/>
      <c r="L126" s="22"/>
      <c r="M126" s="22"/>
      <c r="N126" s="22"/>
    </row>
    <row x14ac:dyDescent="0.25" r="127" customHeight="1" ht="18.75">
      <c r="A127" s="22"/>
      <c r="B127" s="22"/>
      <c r="C127" s="22"/>
      <c r="D127" s="22"/>
      <c r="E127" s="33"/>
      <c r="F127" s="22"/>
      <c r="G127" s="22"/>
      <c r="H127" s="22"/>
      <c r="I127" s="22"/>
      <c r="J127" s="22"/>
      <c r="K127" s="22"/>
      <c r="L127" s="22"/>
      <c r="M127" s="22"/>
      <c r="N127" s="22"/>
    </row>
    <row x14ac:dyDescent="0.25" r="128" customHeight="1" ht="18.75">
      <c r="A128" s="22"/>
      <c r="B128" s="22"/>
      <c r="C128" s="22"/>
      <c r="D128" s="22"/>
      <c r="E128" s="33"/>
      <c r="F128" s="22"/>
      <c r="G128" s="22"/>
      <c r="H128" s="22"/>
      <c r="I128" s="22"/>
      <c r="J128" s="22"/>
      <c r="K128" s="22"/>
      <c r="L128" s="22"/>
      <c r="M128" s="22"/>
      <c r="N128" s="22"/>
    </row>
    <row x14ac:dyDescent="0.25" r="129" customHeight="1" ht="18.75">
      <c r="A129" s="22"/>
      <c r="B129" s="22"/>
      <c r="C129" s="22"/>
      <c r="D129" s="22"/>
      <c r="E129" s="33"/>
      <c r="F129" s="22"/>
      <c r="G129" s="22"/>
      <c r="H129" s="22"/>
      <c r="I129" s="22"/>
      <c r="J129" s="22"/>
      <c r="K129" s="22"/>
      <c r="L129" s="22"/>
      <c r="M129" s="22"/>
      <c r="N129" s="22"/>
    </row>
    <row x14ac:dyDescent="0.25" r="130" customHeight="1" ht="18.75">
      <c r="A130" s="22"/>
      <c r="B130" s="22"/>
      <c r="C130" s="22"/>
      <c r="D130" s="22"/>
      <c r="E130" s="33"/>
      <c r="F130" s="22"/>
      <c r="G130" s="22"/>
      <c r="H130" s="22"/>
      <c r="I130" s="22"/>
      <c r="J130" s="22"/>
      <c r="K130" s="22"/>
      <c r="L130" s="22"/>
      <c r="M130" s="22"/>
      <c r="N130" s="22"/>
    </row>
    <row x14ac:dyDescent="0.25" r="131" customHeight="1" ht="18.75">
      <c r="A131" s="22"/>
      <c r="B131" s="22"/>
      <c r="C131" s="22"/>
      <c r="D131" s="22"/>
      <c r="E131" s="33"/>
      <c r="F131" s="22"/>
      <c r="G131" s="22"/>
      <c r="H131" s="22"/>
      <c r="I131" s="22"/>
      <c r="J131" s="22"/>
      <c r="K131" s="22"/>
      <c r="L131" s="22"/>
      <c r="M131" s="22"/>
      <c r="N131" s="22"/>
    </row>
    <row x14ac:dyDescent="0.25" r="132" customHeight="1" ht="18.75">
      <c r="A132" s="22"/>
      <c r="B132" s="22"/>
      <c r="C132" s="22"/>
      <c r="D132" s="22"/>
      <c r="E132" s="33"/>
      <c r="F132" s="22"/>
      <c r="G132" s="22"/>
      <c r="H132" s="22"/>
      <c r="I132" s="22"/>
      <c r="J132" s="22"/>
      <c r="K132" s="22"/>
      <c r="L132" s="22"/>
      <c r="M132" s="22"/>
      <c r="N132" s="22"/>
    </row>
    <row x14ac:dyDescent="0.25" r="133" customHeight="1" ht="18.75">
      <c r="A133" s="22"/>
      <c r="B133" s="22"/>
      <c r="C133" s="22"/>
      <c r="D133" s="22"/>
      <c r="E133" s="33"/>
      <c r="F133" s="22"/>
      <c r="G133" s="22"/>
      <c r="H133" s="22"/>
      <c r="I133" s="22"/>
      <c r="J133" s="22"/>
      <c r="K133" s="22"/>
      <c r="L133" s="22"/>
      <c r="M133" s="22"/>
      <c r="N133" s="22"/>
    </row>
    <row x14ac:dyDescent="0.25" r="134" customHeight="1" ht="18.75">
      <c r="A134" s="22"/>
      <c r="B134" s="22"/>
      <c r="C134" s="22"/>
      <c r="D134" s="22"/>
      <c r="E134" s="33"/>
      <c r="F134" s="22"/>
      <c r="G134" s="22"/>
      <c r="H134" s="22"/>
      <c r="I134" s="22"/>
      <c r="J134" s="22"/>
      <c r="K134" s="22"/>
      <c r="L134" s="22"/>
      <c r="M134" s="22"/>
      <c r="N134" s="22"/>
    </row>
    <row x14ac:dyDescent="0.25" r="135" customHeight="1" ht="18.75">
      <c r="A135" s="22"/>
      <c r="B135" s="22"/>
      <c r="C135" s="22"/>
      <c r="D135" s="22"/>
      <c r="E135" s="33"/>
      <c r="F135" s="22"/>
      <c r="G135" s="22"/>
      <c r="H135" s="22"/>
      <c r="I135" s="22"/>
      <c r="J135" s="22"/>
      <c r="K135" s="22"/>
      <c r="L135" s="22"/>
      <c r="M135" s="22"/>
      <c r="N135" s="22"/>
    </row>
    <row x14ac:dyDescent="0.25" r="136" customHeight="1" ht="18.75">
      <c r="A136" s="22"/>
      <c r="B136" s="22"/>
      <c r="C136" s="22"/>
      <c r="D136" s="22"/>
      <c r="E136" s="33"/>
      <c r="F136" s="22"/>
      <c r="G136" s="22"/>
      <c r="H136" s="22"/>
      <c r="I136" s="22"/>
      <c r="J136" s="22"/>
      <c r="K136" s="22"/>
      <c r="L136" s="22"/>
      <c r="M136" s="22"/>
      <c r="N136" s="22"/>
    </row>
  </sheetData>
  <mergeCells count="4">
    <mergeCell ref="A5:H5"/>
    <mergeCell ref="A6:H6"/>
    <mergeCell ref="A21:H21"/>
    <mergeCell ref="A32:H3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D106"/>
  <sheetViews>
    <sheetView workbookViewId="0"/>
  </sheetViews>
  <sheetFormatPr defaultRowHeight="15" x14ac:dyDescent="0.25"/>
  <cols>
    <col min="1" max="1" style="5" width="13.576428571428572" customWidth="1" bestFit="1"/>
    <col min="2" max="2" style="18" width="13.576428571428572" customWidth="1" bestFit="1"/>
    <col min="3" max="3" style="18" width="13.576428571428572" customWidth="1" bestFit="1"/>
    <col min="4" max="4" style="18" width="13.576428571428572" customWidth="1" bestFit="1"/>
    <col min="5" max="5" style="18" width="13.576428571428572" customWidth="1" bestFit="1"/>
    <col min="6" max="6" style="18" width="13.576428571428572" customWidth="1" bestFit="1"/>
    <col min="7" max="7" style="5" width="13.576428571428572" customWidth="1" bestFit="1"/>
    <col min="8" max="8" style="19" width="13.576428571428572" customWidth="1" bestFit="1"/>
    <col min="9" max="9" style="19" width="13.576428571428572" customWidth="1" bestFit="1"/>
    <col min="10" max="10" style="19" width="13.576428571428572" customWidth="1" bestFit="1"/>
    <col min="11" max="11" style="5" width="13.576428571428572" customWidth="1" bestFit="1"/>
    <col min="12" max="12" style="18" width="13.576428571428572" customWidth="1" bestFit="1"/>
    <col min="13" max="13" style="18" width="13.576428571428572" customWidth="1" bestFit="1"/>
    <col min="14" max="14" style="18" width="13.576428571428572" customWidth="1" bestFit="1"/>
    <col min="15" max="15" style="18" width="13.576428571428572" customWidth="1" bestFit="1"/>
    <col min="16" max="16" style="18" width="13.576428571428572" customWidth="1" bestFit="1"/>
    <col min="17" max="17" style="5" width="13.576428571428572" customWidth="1" bestFit="1"/>
    <col min="18" max="18" style="5" width="13.576428571428572" customWidth="1" bestFit="1"/>
    <col min="19" max="19" style="5" width="13.576428571428572" customWidth="1" bestFit="1"/>
    <col min="20" max="20" style="5" width="13.576428571428572" customWidth="1" bestFit="1"/>
    <col min="21" max="21" style="5" width="13.576428571428572" customWidth="1" bestFit="1"/>
    <col min="22" max="22" style="5" width="13.576428571428572" customWidth="1" bestFit="1"/>
    <col min="23" max="23" style="5" width="13.576428571428572" customWidth="1" bestFit="1"/>
    <col min="24" max="24" style="5" width="13.576428571428572" customWidth="1" bestFit="1"/>
    <col min="25" max="25" style="5" width="13.576428571428572" customWidth="1" bestFit="1"/>
    <col min="26" max="26" style="5" width="13.576428571428572" customWidth="1" bestFit="1"/>
    <col min="27" max="27" style="5" width="13.576428571428572" customWidth="1" bestFit="1"/>
    <col min="28" max="28" style="5" width="13.576428571428572" customWidth="1" bestFit="1"/>
    <col min="29" max="29" style="5" width="13.576428571428572" customWidth="1" bestFit="1"/>
    <col min="30" max="30" style="5" width="13.576428571428572" customWidth="1" bestFit="1"/>
  </cols>
  <sheetData>
    <row x14ac:dyDescent="0.25" r="1" customHeight="1" ht="18.75">
      <c r="A1" s="6" t="s">
        <v>27</v>
      </c>
      <c r="B1" s="7"/>
      <c r="C1" s="7"/>
      <c r="D1" s="7"/>
      <c r="E1" s="7"/>
      <c r="F1" s="7"/>
      <c r="G1" s="2"/>
      <c r="H1" s="8"/>
      <c r="I1" s="8"/>
      <c r="J1" s="8"/>
      <c r="K1" s="2"/>
      <c r="L1" s="7"/>
      <c r="M1" s="7"/>
      <c r="N1" s="7"/>
      <c r="O1" s="7"/>
      <c r="P1" s="7"/>
      <c r="Q1" s="2"/>
      <c r="R1" s="2"/>
      <c r="S1" s="2"/>
      <c r="T1" s="2"/>
      <c r="U1" s="2"/>
      <c r="V1" s="2"/>
      <c r="W1" s="2"/>
      <c r="X1" s="2"/>
      <c r="Y1" s="2"/>
      <c r="Z1" s="2"/>
      <c r="AA1" s="2"/>
      <c r="AB1" s="2"/>
      <c r="AC1" s="2"/>
      <c r="AD1" s="2"/>
    </row>
    <row x14ac:dyDescent="0.25" r="2" customHeight="1" ht="18.75">
      <c r="A2" s="9" t="s">
        <v>28</v>
      </c>
      <c r="B2" s="7"/>
      <c r="C2" s="7"/>
      <c r="D2" s="7"/>
      <c r="E2" s="7"/>
      <c r="F2" s="7"/>
      <c r="G2" s="2"/>
      <c r="H2" s="8"/>
      <c r="I2" s="8"/>
      <c r="J2" s="8"/>
      <c r="K2" s="2"/>
      <c r="L2" s="7"/>
      <c r="M2" s="7"/>
      <c r="N2" s="7"/>
      <c r="O2" s="7"/>
      <c r="P2" s="7"/>
      <c r="Q2" s="2"/>
      <c r="R2" s="2"/>
      <c r="S2" s="2"/>
      <c r="T2" s="2"/>
      <c r="U2" s="2"/>
      <c r="V2" s="2"/>
      <c r="W2" s="2"/>
      <c r="X2" s="2"/>
      <c r="Y2" s="2"/>
      <c r="Z2" s="2"/>
      <c r="AA2" s="2"/>
      <c r="AB2" s="2"/>
      <c r="AC2" s="2"/>
      <c r="AD2" s="2"/>
    </row>
    <row x14ac:dyDescent="0.25" r="3" customHeight="1" ht="18.75">
      <c r="A3" s="10" t="s">
        <v>29</v>
      </c>
      <c r="B3" s="11" t="s">
        <v>30</v>
      </c>
      <c r="C3" s="11" t="s">
        <v>31</v>
      </c>
      <c r="D3" s="11" t="s">
        <v>32</v>
      </c>
      <c r="E3" s="11" t="s">
        <v>33</v>
      </c>
      <c r="F3" s="11" t="s">
        <v>34</v>
      </c>
      <c r="G3" s="2"/>
      <c r="H3" s="8"/>
      <c r="I3" s="8"/>
      <c r="J3" s="8"/>
      <c r="K3" s="2"/>
      <c r="L3" s="7"/>
      <c r="M3" s="7"/>
      <c r="N3" s="7"/>
      <c r="O3" s="7"/>
      <c r="P3" s="7"/>
      <c r="Q3" s="2"/>
      <c r="R3" s="2"/>
      <c r="S3" s="2"/>
      <c r="T3" s="2"/>
      <c r="U3" s="2"/>
      <c r="V3" s="2"/>
      <c r="W3" s="2"/>
      <c r="X3" s="2"/>
      <c r="Y3" s="2"/>
      <c r="Z3" s="2"/>
      <c r="AA3" s="2"/>
      <c r="AB3" s="2"/>
      <c r="AC3" s="2"/>
      <c r="AD3" s="2"/>
    </row>
    <row x14ac:dyDescent="0.25" r="4" customHeight="1" ht="18.75">
      <c r="A4" s="10" t="s">
        <v>35</v>
      </c>
      <c r="B4" s="12">
        <v>145</v>
      </c>
      <c r="C4" s="12">
        <v>709919</v>
      </c>
      <c r="D4" s="12">
        <v>55863</v>
      </c>
      <c r="E4" s="13">
        <v>2.97</v>
      </c>
      <c r="F4" s="13">
        <v>2026.13</v>
      </c>
      <c r="G4" s="2"/>
      <c r="H4" s="8"/>
      <c r="I4" s="8"/>
      <c r="J4" s="8"/>
      <c r="K4" s="2"/>
      <c r="L4" s="7"/>
      <c r="M4" s="7"/>
      <c r="N4" s="7"/>
      <c r="O4" s="7"/>
      <c r="P4" s="7"/>
      <c r="Q4" s="2"/>
      <c r="R4" s="2"/>
      <c r="S4" s="2"/>
      <c r="T4" s="2"/>
      <c r="U4" s="2"/>
      <c r="V4" s="2"/>
      <c r="W4" s="2"/>
      <c r="X4" s="2"/>
      <c r="Y4" s="2"/>
      <c r="Z4" s="2"/>
      <c r="AA4" s="2"/>
      <c r="AB4" s="2"/>
      <c r="AC4" s="2"/>
      <c r="AD4" s="2"/>
    </row>
    <row x14ac:dyDescent="0.25" r="5" customHeight="1" ht="18.75">
      <c r="A5" s="10" t="s">
        <v>36</v>
      </c>
      <c r="B5" s="12">
        <v>17</v>
      </c>
      <c r="C5" s="12">
        <v>97717</v>
      </c>
      <c r="D5" s="12">
        <v>8518</v>
      </c>
      <c r="E5" s="13">
        <v>0.42</v>
      </c>
      <c r="F5" s="13">
        <v>283.84</v>
      </c>
      <c r="G5" s="2"/>
      <c r="H5" s="8"/>
      <c r="I5" s="8"/>
      <c r="J5" s="8"/>
      <c r="K5" s="2"/>
      <c r="L5" s="7"/>
      <c r="M5" s="7"/>
      <c r="N5" s="7"/>
      <c r="O5" s="7"/>
      <c r="P5" s="7"/>
      <c r="Q5" s="2"/>
      <c r="R5" s="2"/>
      <c r="S5" s="2"/>
      <c r="T5" s="2"/>
      <c r="U5" s="2"/>
      <c r="V5" s="2"/>
      <c r="W5" s="2"/>
      <c r="X5" s="2"/>
      <c r="Y5" s="2"/>
      <c r="Z5" s="2"/>
      <c r="AA5" s="2"/>
      <c r="AB5" s="2"/>
      <c r="AC5" s="2"/>
      <c r="AD5" s="2"/>
    </row>
    <row x14ac:dyDescent="0.25" r="6" customHeight="1" ht="18.75">
      <c r="A6" s="10" t="s">
        <v>37</v>
      </c>
      <c r="B6" s="12">
        <v>109</v>
      </c>
      <c r="C6" s="12">
        <v>599674</v>
      </c>
      <c r="D6" s="12">
        <v>52936</v>
      </c>
      <c r="E6" s="13">
        <v>2.59</v>
      </c>
      <c r="F6" s="13">
        <v>1747.9</v>
      </c>
      <c r="G6" s="2"/>
      <c r="H6" s="8"/>
      <c r="I6" s="8"/>
      <c r="J6" s="8"/>
      <c r="K6" s="2"/>
      <c r="L6" s="7"/>
      <c r="M6" s="7"/>
      <c r="N6" s="7"/>
      <c r="O6" s="7"/>
      <c r="P6" s="7"/>
      <c r="Q6" s="2"/>
      <c r="R6" s="2"/>
      <c r="S6" s="2"/>
      <c r="T6" s="2"/>
      <c r="U6" s="2"/>
      <c r="V6" s="2"/>
      <c r="W6" s="2"/>
      <c r="X6" s="2"/>
      <c r="Y6" s="2"/>
      <c r="Z6" s="2"/>
      <c r="AA6" s="2"/>
      <c r="AB6" s="2"/>
      <c r="AC6" s="2"/>
      <c r="AD6" s="2"/>
    </row>
    <row x14ac:dyDescent="0.25" r="7" customHeight="1" ht="18.75">
      <c r="A7" s="10" t="s">
        <v>38</v>
      </c>
      <c r="B7" s="12">
        <v>29</v>
      </c>
      <c r="C7" s="12">
        <v>126852</v>
      </c>
      <c r="D7" s="12">
        <v>13654</v>
      </c>
      <c r="E7" s="13">
        <v>0.59</v>
      </c>
      <c r="F7" s="13">
        <v>435.09</v>
      </c>
      <c r="G7" s="2"/>
      <c r="H7" s="8"/>
      <c r="I7" s="8"/>
      <c r="J7" s="8"/>
      <c r="K7" s="2"/>
      <c r="L7" s="7"/>
      <c r="M7" s="7"/>
      <c r="N7" s="7"/>
      <c r="O7" s="7"/>
      <c r="P7" s="7"/>
      <c r="Q7" s="2"/>
      <c r="R7" s="2"/>
      <c r="S7" s="2"/>
      <c r="T7" s="2"/>
      <c r="U7" s="2"/>
      <c r="V7" s="2"/>
      <c r="W7" s="2"/>
      <c r="X7" s="2"/>
      <c r="Y7" s="2"/>
      <c r="Z7" s="2"/>
      <c r="AA7" s="2"/>
      <c r="AB7" s="2"/>
      <c r="AC7" s="2"/>
      <c r="AD7" s="2"/>
    </row>
    <row x14ac:dyDescent="0.25" r="8" customHeight="1" ht="18.75">
      <c r="A8" s="10" t="s">
        <v>39</v>
      </c>
      <c r="B8" s="12">
        <v>63</v>
      </c>
      <c r="C8" s="12">
        <v>420710</v>
      </c>
      <c r="D8" s="12">
        <v>31375</v>
      </c>
      <c r="E8" s="13">
        <v>1.73</v>
      </c>
      <c r="F8" s="13">
        <v>1059.57</v>
      </c>
      <c r="G8" s="2"/>
      <c r="H8" s="8"/>
      <c r="I8" s="8"/>
      <c r="J8" s="8"/>
      <c r="K8" s="2"/>
      <c r="L8" s="7"/>
      <c r="M8" s="7"/>
      <c r="N8" s="7"/>
      <c r="O8" s="7"/>
      <c r="P8" s="7"/>
      <c r="Q8" s="2"/>
      <c r="R8" s="2"/>
      <c r="S8" s="2"/>
      <c r="T8" s="2"/>
      <c r="U8" s="2"/>
      <c r="V8" s="2"/>
      <c r="W8" s="2"/>
      <c r="X8" s="2"/>
      <c r="Y8" s="2"/>
      <c r="Z8" s="2"/>
      <c r="AA8" s="2"/>
      <c r="AB8" s="2"/>
      <c r="AC8" s="2"/>
      <c r="AD8" s="2"/>
    </row>
    <row x14ac:dyDescent="0.25" r="9" customHeight="1" ht="18.75">
      <c r="A9" s="2"/>
      <c r="B9" s="7"/>
      <c r="C9" s="7"/>
      <c r="D9" s="7"/>
      <c r="E9" s="7"/>
      <c r="F9" s="7"/>
      <c r="G9" s="2"/>
      <c r="H9" s="8"/>
      <c r="I9" s="8"/>
      <c r="J9" s="8"/>
      <c r="K9" s="2"/>
      <c r="L9" s="7"/>
      <c r="M9" s="7"/>
      <c r="N9" s="7"/>
      <c r="O9" s="7"/>
      <c r="P9" s="13">
        <v>522.4</v>
      </c>
      <c r="Q9" s="2"/>
      <c r="R9" s="2"/>
      <c r="S9" s="2"/>
      <c r="T9" s="2"/>
      <c r="U9" s="2"/>
      <c r="V9" s="2"/>
      <c r="W9" s="2"/>
      <c r="X9" s="2"/>
      <c r="Y9" s="2"/>
      <c r="Z9" s="2"/>
      <c r="AA9" s="2"/>
      <c r="AB9" s="2"/>
      <c r="AC9" s="2"/>
      <c r="AD9" s="2"/>
    </row>
    <row x14ac:dyDescent="0.25" r="10" customHeight="1" ht="18.75">
      <c r="A10" s="14" t="s">
        <v>40</v>
      </c>
      <c r="B10" s="7"/>
      <c r="C10" s="7"/>
      <c r="D10" s="7"/>
      <c r="E10" s="7"/>
      <c r="F10" s="7"/>
      <c r="G10" s="2"/>
      <c r="H10" s="8"/>
      <c r="I10" s="8"/>
      <c r="J10" s="8"/>
      <c r="K10" s="2"/>
      <c r="L10" s="7"/>
      <c r="M10" s="7"/>
      <c r="N10" s="7"/>
      <c r="O10" s="7"/>
      <c r="P10" s="13">
        <v>2087.27</v>
      </c>
      <c r="Q10" s="2"/>
      <c r="R10" s="2"/>
      <c r="S10" s="2"/>
      <c r="T10" s="2"/>
      <c r="U10" s="2"/>
      <c r="V10" s="2"/>
      <c r="W10" s="2"/>
      <c r="X10" s="2"/>
      <c r="Y10" s="2"/>
      <c r="Z10" s="2"/>
      <c r="AA10" s="2"/>
      <c r="AB10" s="2"/>
      <c r="AC10" s="2"/>
      <c r="AD10" s="2"/>
    </row>
    <row x14ac:dyDescent="0.25" r="11" customHeight="1" ht="18.75">
      <c r="A11" s="10" t="s">
        <v>29</v>
      </c>
      <c r="B11" s="11" t="s">
        <v>30</v>
      </c>
      <c r="C11" s="11" t="s">
        <v>31</v>
      </c>
      <c r="D11" s="11" t="s">
        <v>32</v>
      </c>
      <c r="E11" s="11" t="s">
        <v>33</v>
      </c>
      <c r="F11" s="11" t="s">
        <v>34</v>
      </c>
      <c r="G11" s="2"/>
      <c r="H11" s="8"/>
      <c r="I11" s="8"/>
      <c r="J11" s="8"/>
      <c r="K11" s="2"/>
      <c r="L11" s="7"/>
      <c r="M11" s="7"/>
      <c r="N11" s="7"/>
      <c r="O11" s="7"/>
      <c r="P11" s="13">
        <v>224.82</v>
      </c>
      <c r="Q11" s="2"/>
      <c r="R11" s="2"/>
      <c r="S11" s="2"/>
      <c r="T11" s="2"/>
      <c r="U11" s="2"/>
      <c r="V11" s="2"/>
      <c r="W11" s="2"/>
      <c r="X11" s="2"/>
      <c r="Y11" s="2"/>
      <c r="Z11" s="2"/>
      <c r="AA11" s="2"/>
      <c r="AB11" s="2"/>
      <c r="AC11" s="2"/>
      <c r="AD11" s="2"/>
    </row>
    <row x14ac:dyDescent="0.25" r="12" customHeight="1" ht="18.75">
      <c r="A12" s="10" t="s">
        <v>41</v>
      </c>
      <c r="B12" s="12">
        <v>205</v>
      </c>
      <c r="C12" s="12">
        <v>1132763</v>
      </c>
      <c r="D12" s="12">
        <v>85279</v>
      </c>
      <c r="E12" s="13">
        <v>4.68</v>
      </c>
      <c r="F12" s="13">
        <v>2917.91</v>
      </c>
      <c r="G12" s="2"/>
      <c r="H12" s="8"/>
      <c r="I12" s="8"/>
      <c r="J12" s="8"/>
      <c r="K12" s="2"/>
      <c r="L12" s="7"/>
      <c r="M12" s="7"/>
      <c r="N12" s="7"/>
      <c r="O12" s="7"/>
      <c r="P12" s="13">
        <v>715.23</v>
      </c>
      <c r="Q12" s="2"/>
      <c r="R12" s="2"/>
      <c r="S12" s="2"/>
      <c r="T12" s="2"/>
      <c r="U12" s="2"/>
      <c r="V12" s="2"/>
      <c r="W12" s="2"/>
      <c r="X12" s="2"/>
      <c r="Y12" s="2"/>
      <c r="Z12" s="2"/>
      <c r="AA12" s="2"/>
      <c r="AB12" s="2"/>
      <c r="AC12" s="2"/>
      <c r="AD12" s="2"/>
    </row>
    <row x14ac:dyDescent="0.25" r="13" customHeight="1" ht="18.75">
      <c r="A13" s="10" t="s">
        <v>42</v>
      </c>
      <c r="B13" s="12">
        <v>146</v>
      </c>
      <c r="C13" s="12">
        <v>845148</v>
      </c>
      <c r="D13" s="12">
        <v>71243</v>
      </c>
      <c r="E13" s="13">
        <v>3.6</v>
      </c>
      <c r="F13" s="13">
        <v>2282.31</v>
      </c>
      <c r="G13" s="2"/>
      <c r="H13" s="8"/>
      <c r="I13" s="8"/>
      <c r="J13" s="8"/>
      <c r="K13" s="2"/>
      <c r="L13" s="7"/>
      <c r="M13" s="7"/>
      <c r="N13" s="7"/>
      <c r="O13" s="7"/>
      <c r="P13" s="13">
        <v>5350.62</v>
      </c>
      <c r="Q13" s="2"/>
      <c r="R13" s="2"/>
      <c r="S13" s="2"/>
      <c r="T13" s="2"/>
      <c r="U13" s="2"/>
      <c r="V13" s="2"/>
      <c r="W13" s="2"/>
      <c r="X13" s="2"/>
      <c r="Y13" s="2"/>
      <c r="Z13" s="2"/>
      <c r="AA13" s="2"/>
      <c r="AB13" s="2"/>
      <c r="AC13" s="2"/>
      <c r="AD13" s="2"/>
    </row>
    <row x14ac:dyDescent="0.25" r="14" customHeight="1" ht="18.75">
      <c r="A14" s="10" t="s">
        <v>43</v>
      </c>
      <c r="B14" s="12">
        <v>2</v>
      </c>
      <c r="C14" s="12">
        <v>10481</v>
      </c>
      <c r="D14" s="12">
        <v>1019</v>
      </c>
      <c r="E14" s="13">
        <v>0.05</v>
      </c>
      <c r="F14" s="13">
        <v>34.34</v>
      </c>
      <c r="G14" s="2"/>
      <c r="H14" s="8"/>
      <c r="I14" s="8"/>
      <c r="J14" s="8"/>
      <c r="K14" s="2"/>
      <c r="L14" s="7"/>
      <c r="M14" s="7"/>
      <c r="N14" s="7"/>
      <c r="O14" s="13"/>
      <c r="P14" s="13">
        <v>2530.74</v>
      </c>
      <c r="Q14" s="2"/>
      <c r="R14" s="2"/>
      <c r="S14" s="2"/>
      <c r="T14" s="2"/>
      <c r="U14" s="2"/>
      <c r="V14" s="2"/>
      <c r="W14" s="2"/>
      <c r="X14" s="2"/>
      <c r="Y14" s="2"/>
      <c r="Z14" s="2"/>
      <c r="AA14" s="2"/>
      <c r="AB14" s="2"/>
      <c r="AC14" s="2"/>
      <c r="AD14" s="2"/>
    </row>
    <row x14ac:dyDescent="0.25" r="15" customHeight="1" ht="18.75">
      <c r="A15" s="10" t="s">
        <v>44</v>
      </c>
      <c r="B15" s="12">
        <v>1</v>
      </c>
      <c r="C15" s="12">
        <v>5691</v>
      </c>
      <c r="D15" s="12">
        <v>619</v>
      </c>
      <c r="E15" s="13">
        <v>0.03</v>
      </c>
      <c r="F15" s="13">
        <v>17.94</v>
      </c>
      <c r="G15" s="2"/>
      <c r="H15" s="8"/>
      <c r="I15" s="8"/>
      <c r="J15" s="8"/>
      <c r="K15" s="2"/>
      <c r="L15" s="7"/>
      <c r="M15" s="7"/>
      <c r="N15" s="7"/>
      <c r="O15" s="7"/>
      <c r="P15" s="13">
        <v>26.26</v>
      </c>
      <c r="Q15" s="2"/>
      <c r="R15" s="2"/>
      <c r="S15" s="2"/>
      <c r="T15" s="2"/>
      <c r="U15" s="2"/>
      <c r="V15" s="2"/>
      <c r="W15" s="2"/>
      <c r="X15" s="2"/>
      <c r="Y15" s="2"/>
      <c r="Z15" s="2"/>
      <c r="AA15" s="2"/>
      <c r="AB15" s="2"/>
      <c r="AC15" s="2"/>
      <c r="AD15" s="2"/>
    </row>
    <row x14ac:dyDescent="0.25" r="16" customHeight="1" ht="18.75">
      <c r="A16" s="10" t="s">
        <v>45</v>
      </c>
      <c r="B16" s="12">
        <v>35</v>
      </c>
      <c r="C16" s="12">
        <v>181348</v>
      </c>
      <c r="D16" s="12">
        <v>20779</v>
      </c>
      <c r="E16" s="13">
        <v>0.86</v>
      </c>
      <c r="F16" s="13">
        <v>599.92</v>
      </c>
      <c r="G16" s="2"/>
      <c r="H16" s="8"/>
      <c r="I16" s="8"/>
      <c r="J16" s="8"/>
      <c r="K16" s="2"/>
      <c r="L16" s="7"/>
      <c r="M16" s="7"/>
      <c r="N16" s="7"/>
      <c r="O16" s="7"/>
      <c r="P16" s="13">
        <v>6.17</v>
      </c>
      <c r="Q16" s="2"/>
      <c r="R16" s="2"/>
      <c r="S16" s="2"/>
      <c r="T16" s="2"/>
      <c r="U16" s="2"/>
      <c r="V16" s="2"/>
      <c r="W16" s="2"/>
      <c r="X16" s="2"/>
      <c r="Y16" s="2"/>
      <c r="Z16" s="2"/>
      <c r="AA16" s="2"/>
      <c r="AB16" s="2"/>
      <c r="AC16" s="2"/>
      <c r="AD16" s="2"/>
    </row>
    <row x14ac:dyDescent="0.25" r="17" customHeight="1" ht="18.75">
      <c r="A17" s="2"/>
      <c r="B17" s="7"/>
      <c r="C17" s="7"/>
      <c r="D17" s="7"/>
      <c r="E17" s="7"/>
      <c r="F17" s="7"/>
      <c r="G17" s="2"/>
      <c r="H17" s="8"/>
      <c r="I17" s="8"/>
      <c r="J17" s="8"/>
      <c r="K17" s="2"/>
      <c r="L17" s="7"/>
      <c r="M17" s="7"/>
      <c r="N17" s="7"/>
      <c r="O17" s="7"/>
      <c r="P17" s="13">
        <v>25.42</v>
      </c>
      <c r="Q17" s="2"/>
      <c r="R17" s="2"/>
      <c r="S17" s="2"/>
      <c r="T17" s="2"/>
      <c r="U17" s="2"/>
      <c r="V17" s="2"/>
      <c r="W17" s="2"/>
      <c r="X17" s="2"/>
      <c r="Y17" s="2"/>
      <c r="Z17" s="2"/>
      <c r="AA17" s="2"/>
      <c r="AB17" s="2"/>
      <c r="AC17" s="2"/>
      <c r="AD17" s="2"/>
    </row>
    <row x14ac:dyDescent="0.25" r="18" customHeight="1" ht="18.75">
      <c r="A18" s="15" t="s">
        <v>46</v>
      </c>
      <c r="B18" s="7"/>
      <c r="C18" s="7"/>
      <c r="D18" s="7"/>
      <c r="E18" s="7"/>
      <c r="F18" s="7"/>
      <c r="G18" s="2"/>
      <c r="H18" s="8"/>
      <c r="I18" s="8"/>
      <c r="J18" s="8"/>
      <c r="K18" s="2"/>
      <c r="L18" s="7"/>
      <c r="M18" s="12"/>
      <c r="N18" s="12"/>
      <c r="O18" s="7"/>
      <c r="P18" s="13">
        <v>447.36</v>
      </c>
      <c r="Q18" s="2"/>
      <c r="R18" s="2"/>
      <c r="S18" s="2"/>
      <c r="T18" s="2"/>
      <c r="U18" s="2"/>
      <c r="V18" s="2"/>
      <c r="W18" s="2"/>
      <c r="X18" s="2"/>
      <c r="Y18" s="2"/>
      <c r="Z18" s="2"/>
      <c r="AA18" s="2"/>
      <c r="AB18" s="2"/>
      <c r="AC18" s="2"/>
      <c r="AD18" s="2"/>
    </row>
    <row x14ac:dyDescent="0.25" r="19" customHeight="1" ht="18.75">
      <c r="A19" s="10" t="s">
        <v>29</v>
      </c>
      <c r="B19" s="11" t="s">
        <v>30</v>
      </c>
      <c r="C19" s="11" t="s">
        <v>31</v>
      </c>
      <c r="D19" s="11" t="s">
        <v>32</v>
      </c>
      <c r="E19" s="11" t="s">
        <v>33</v>
      </c>
      <c r="F19" s="11" t="s">
        <v>34</v>
      </c>
      <c r="G19" s="2"/>
      <c r="H19" s="8"/>
      <c r="I19" s="8"/>
      <c r="J19" s="8"/>
      <c r="K19" s="2"/>
      <c r="L19" s="7"/>
      <c r="M19" s="7"/>
      <c r="N19" s="7"/>
      <c r="O19" s="7"/>
      <c r="P19" s="13">
        <f>AVERAGE(P9:P18)</f>
      </c>
      <c r="Q19" s="2"/>
      <c r="R19" s="2"/>
      <c r="S19" s="2"/>
      <c r="T19" s="2"/>
      <c r="U19" s="2"/>
      <c r="V19" s="2"/>
      <c r="W19" s="2"/>
      <c r="X19" s="2"/>
      <c r="Y19" s="2"/>
      <c r="Z19" s="2"/>
      <c r="AA19" s="2"/>
      <c r="AB19" s="2"/>
      <c r="AC19" s="2"/>
      <c r="AD19" s="2"/>
    </row>
    <row x14ac:dyDescent="0.25" r="20" customHeight="1" ht="18.75">
      <c r="A20" s="10" t="s">
        <v>47</v>
      </c>
      <c r="B20" s="12">
        <v>36</v>
      </c>
      <c r="C20" s="12">
        <v>179939</v>
      </c>
      <c r="D20" s="12">
        <v>17547</v>
      </c>
      <c r="E20" s="13">
        <v>0.8</v>
      </c>
      <c r="F20" s="13">
        <v>582.23</v>
      </c>
      <c r="G20" s="2"/>
      <c r="H20" s="8"/>
      <c r="I20" s="8"/>
      <c r="J20" s="8"/>
      <c r="K20" s="2"/>
      <c r="L20" s="7"/>
      <c r="M20" s="7"/>
      <c r="N20" s="7"/>
      <c r="O20" s="11"/>
      <c r="P20" s="11"/>
      <c r="Q20" s="2"/>
      <c r="R20" s="2"/>
      <c r="S20" s="2"/>
      <c r="T20" s="2"/>
      <c r="U20" s="2"/>
      <c r="V20" s="2"/>
      <c r="W20" s="2"/>
      <c r="X20" s="2"/>
      <c r="Y20" s="2"/>
      <c r="Z20" s="2"/>
      <c r="AA20" s="2"/>
      <c r="AB20" s="2"/>
      <c r="AC20" s="2"/>
      <c r="AD20" s="2"/>
    </row>
    <row x14ac:dyDescent="0.25" r="21" customHeight="1" ht="18.75">
      <c r="A21" s="10" t="s">
        <v>48</v>
      </c>
      <c r="B21" s="12">
        <v>2</v>
      </c>
      <c r="C21" s="12">
        <v>8900</v>
      </c>
      <c r="D21" s="12">
        <v>869</v>
      </c>
      <c r="E21" s="13">
        <v>0.04</v>
      </c>
      <c r="F21" s="13">
        <v>31.95</v>
      </c>
      <c r="G21" s="2"/>
      <c r="H21" s="8"/>
      <c r="I21" s="8"/>
      <c r="J21" s="8"/>
      <c r="K21" s="2"/>
      <c r="L21" s="7"/>
      <c r="M21" s="12"/>
      <c r="N21" s="12"/>
      <c r="O21" s="7"/>
      <c r="P21" s="7"/>
      <c r="Q21" s="2"/>
      <c r="R21" s="2"/>
      <c r="S21" s="2"/>
      <c r="T21" s="2"/>
      <c r="U21" s="2"/>
      <c r="V21" s="2"/>
      <c r="W21" s="2"/>
      <c r="X21" s="2"/>
      <c r="Y21" s="2"/>
      <c r="Z21" s="2"/>
      <c r="AA21" s="2"/>
      <c r="AB21" s="2"/>
      <c r="AC21" s="2"/>
      <c r="AD21" s="2"/>
    </row>
    <row x14ac:dyDescent="0.25" r="22" customHeight="1" ht="18.75">
      <c r="A22" s="10" t="s">
        <v>49</v>
      </c>
      <c r="B22" s="12">
        <v>48</v>
      </c>
      <c r="C22" s="12">
        <v>317713</v>
      </c>
      <c r="D22" s="12">
        <v>23067</v>
      </c>
      <c r="E22" s="13">
        <v>1.3</v>
      </c>
      <c r="F22" s="13">
        <v>791.98</v>
      </c>
      <c r="G22" s="2"/>
      <c r="H22" s="8"/>
      <c r="I22" s="8"/>
      <c r="J22" s="8"/>
      <c r="K22" s="2"/>
      <c r="L22" s="7"/>
      <c r="M22" s="12"/>
      <c r="N22" s="12"/>
      <c r="O22" s="7"/>
      <c r="P22" s="7"/>
      <c r="Q22" s="2"/>
      <c r="R22" s="2"/>
      <c r="S22" s="2"/>
      <c r="T22" s="2"/>
      <c r="U22" s="2"/>
      <c r="V22" s="2"/>
      <c r="W22" s="2"/>
      <c r="X22" s="2"/>
      <c r="Y22" s="2"/>
      <c r="Z22" s="2"/>
      <c r="AA22" s="2"/>
      <c r="AB22" s="2"/>
      <c r="AC22" s="2"/>
      <c r="AD22" s="2"/>
    </row>
    <row x14ac:dyDescent="0.25" r="23" customHeight="1" ht="18.75">
      <c r="A23" s="10" t="s">
        <v>50</v>
      </c>
      <c r="B23" s="12">
        <v>10</v>
      </c>
      <c r="C23" s="12">
        <v>48087</v>
      </c>
      <c r="D23" s="12">
        <v>5883</v>
      </c>
      <c r="E23" s="13">
        <v>0.23</v>
      </c>
      <c r="F23" s="13">
        <v>185.22</v>
      </c>
      <c r="G23" s="2"/>
      <c r="H23" s="8"/>
      <c r="I23" s="8"/>
      <c r="J23" s="8"/>
      <c r="K23" s="2"/>
      <c r="L23" s="7"/>
      <c r="M23" s="7"/>
      <c r="N23" s="7"/>
      <c r="O23" s="7"/>
      <c r="P23" s="7"/>
      <c r="Q23" s="2"/>
      <c r="R23" s="2"/>
      <c r="S23" s="2"/>
      <c r="T23" s="2"/>
      <c r="U23" s="2"/>
      <c r="V23" s="2"/>
      <c r="W23" s="2"/>
      <c r="X23" s="2"/>
      <c r="Y23" s="2"/>
      <c r="Z23" s="2"/>
      <c r="AA23" s="2"/>
      <c r="AB23" s="2"/>
      <c r="AC23" s="2"/>
      <c r="AD23" s="2"/>
    </row>
    <row x14ac:dyDescent="0.25" r="24" customHeight="1" ht="18.75">
      <c r="A24" s="10" t="s">
        <v>51</v>
      </c>
      <c r="B24" s="12">
        <v>662</v>
      </c>
      <c r="C24" s="12">
        <v>4534444</v>
      </c>
      <c r="D24" s="12">
        <v>303645</v>
      </c>
      <c r="E24" s="13">
        <v>18.15</v>
      </c>
      <c r="F24" s="13">
        <v>10661.98</v>
      </c>
      <c r="G24" s="2"/>
      <c r="H24" s="8"/>
      <c r="I24" s="8"/>
      <c r="J24" s="8"/>
      <c r="K24" s="2"/>
      <c r="L24" s="7"/>
      <c r="M24" s="12"/>
      <c r="N24" s="12"/>
      <c r="O24" s="7"/>
      <c r="P24" s="7"/>
      <c r="Q24" s="2"/>
      <c r="R24" s="2"/>
      <c r="S24" s="2"/>
      <c r="T24" s="2"/>
      <c r="U24" s="2"/>
      <c r="V24" s="2"/>
      <c r="W24" s="2"/>
      <c r="X24" s="2"/>
      <c r="Y24" s="2"/>
      <c r="Z24" s="2"/>
      <c r="AA24" s="2"/>
      <c r="AB24" s="2"/>
      <c r="AC24" s="2"/>
      <c r="AD24" s="2"/>
    </row>
    <row x14ac:dyDescent="0.25" r="25" customHeight="1" ht="18.75">
      <c r="A25" s="2"/>
      <c r="B25" s="7"/>
      <c r="C25" s="7"/>
      <c r="D25" s="7"/>
      <c r="E25" s="7"/>
      <c r="F25" s="7"/>
      <c r="G25" s="2"/>
      <c r="H25" s="8"/>
      <c r="I25" s="8"/>
      <c r="J25" s="8"/>
      <c r="K25" s="2"/>
      <c r="L25" s="7"/>
      <c r="M25" s="12"/>
      <c r="N25" s="12"/>
      <c r="O25" s="7"/>
      <c r="P25" s="7"/>
      <c r="Q25" s="2"/>
      <c r="R25" s="2"/>
      <c r="S25" s="2"/>
      <c r="T25" s="2"/>
      <c r="U25" s="2"/>
      <c r="V25" s="2"/>
      <c r="W25" s="2"/>
      <c r="X25" s="2"/>
      <c r="Y25" s="2"/>
      <c r="Z25" s="2"/>
      <c r="AA25" s="2"/>
      <c r="AB25" s="2"/>
      <c r="AC25" s="2"/>
      <c r="AD25" s="2"/>
    </row>
    <row x14ac:dyDescent="0.25" r="26" customHeight="1" ht="18.75">
      <c r="A26" s="1" t="s">
        <v>52</v>
      </c>
      <c r="B26" s="13">
        <f>AVERAGE(B20:B24, B12:B16, B4:B8)</f>
      </c>
      <c r="C26" s="13">
        <f>AVERAGE(C20:C24, C12:C16, C4:C8)</f>
      </c>
      <c r="D26" s="13">
        <f>AVERAGE(D20:D24, D12:D16, D4:D8)</f>
      </c>
      <c r="E26" s="13">
        <f>AVERAGE(E20:E24, E12:E16, E4:E8)</f>
      </c>
      <c r="F26" s="13">
        <f>AVERAGE(F20:F24, F12:F16, F4:F8)</f>
      </c>
      <c r="G26" s="2"/>
      <c r="H26" s="8"/>
      <c r="I26" s="8"/>
      <c r="J26" s="8"/>
      <c r="K26" s="2"/>
      <c r="L26" s="7"/>
      <c r="M26" s="12"/>
      <c r="N26" s="12"/>
      <c r="O26" s="7"/>
      <c r="P26" s="13"/>
      <c r="Q26" s="2"/>
      <c r="R26" s="2"/>
      <c r="S26" s="2"/>
      <c r="T26" s="2"/>
      <c r="U26" s="2"/>
      <c r="V26" s="2"/>
      <c r="W26" s="2"/>
      <c r="X26" s="2"/>
      <c r="Y26" s="2"/>
      <c r="Z26" s="2"/>
      <c r="AA26" s="2"/>
      <c r="AB26" s="2"/>
      <c r="AC26" s="2"/>
      <c r="AD26" s="2"/>
    </row>
    <row x14ac:dyDescent="0.25" r="27" customHeight="1" ht="18.75">
      <c r="A27" s="6" t="s">
        <v>53</v>
      </c>
      <c r="B27" s="7"/>
      <c r="C27" s="7"/>
      <c r="D27" s="7"/>
      <c r="E27" s="7"/>
      <c r="F27" s="7"/>
      <c r="G27" s="2"/>
      <c r="H27" s="8"/>
      <c r="I27" s="8"/>
      <c r="J27" s="8"/>
      <c r="K27" s="2"/>
      <c r="L27" s="13"/>
      <c r="M27" s="13"/>
      <c r="N27" s="13"/>
      <c r="O27" s="13"/>
      <c r="P27" s="13"/>
      <c r="Q27" s="2"/>
      <c r="R27" s="2"/>
      <c r="S27" s="2"/>
      <c r="T27" s="2"/>
      <c r="U27" s="2"/>
      <c r="V27" s="2"/>
      <c r="W27" s="2"/>
      <c r="X27" s="2"/>
      <c r="Y27" s="2"/>
      <c r="Z27" s="2"/>
      <c r="AA27" s="2"/>
      <c r="AB27" s="2"/>
      <c r="AC27" s="2"/>
      <c r="AD27" s="2"/>
    </row>
    <row x14ac:dyDescent="0.25" r="28" customHeight="1" ht="18.75">
      <c r="A28" s="9" t="s">
        <v>28</v>
      </c>
      <c r="B28" s="7"/>
      <c r="C28" s="7"/>
      <c r="D28" s="7"/>
      <c r="E28" s="7"/>
      <c r="F28" s="7"/>
      <c r="G28" s="2"/>
      <c r="H28" s="8"/>
      <c r="I28" s="8"/>
      <c r="J28" s="8"/>
      <c r="K28" s="2"/>
      <c r="L28" s="7"/>
      <c r="M28" s="7"/>
      <c r="N28" s="7"/>
      <c r="O28" s="7"/>
      <c r="P28" s="7"/>
      <c r="Q28" s="2"/>
      <c r="R28" s="2"/>
      <c r="S28" s="2"/>
      <c r="T28" s="2"/>
      <c r="U28" s="2"/>
      <c r="V28" s="2"/>
      <c r="W28" s="2"/>
      <c r="X28" s="2"/>
      <c r="Y28" s="2"/>
      <c r="Z28" s="2"/>
      <c r="AA28" s="2"/>
      <c r="AB28" s="2"/>
      <c r="AC28" s="2"/>
      <c r="AD28" s="2"/>
    </row>
    <row x14ac:dyDescent="0.25" r="29" customHeight="1" ht="18.75">
      <c r="A29" s="10" t="s">
        <v>29</v>
      </c>
      <c r="B29" s="11" t="s">
        <v>30</v>
      </c>
      <c r="C29" s="11" t="s">
        <v>31</v>
      </c>
      <c r="D29" s="11" t="s">
        <v>32</v>
      </c>
      <c r="E29" s="11" t="s">
        <v>33</v>
      </c>
      <c r="F29" s="11" t="s">
        <v>34</v>
      </c>
      <c r="G29" s="2"/>
      <c r="H29" s="11" t="s">
        <v>54</v>
      </c>
      <c r="I29" s="11" t="s">
        <v>55</v>
      </c>
      <c r="J29" s="11" t="s">
        <v>56</v>
      </c>
      <c r="K29" s="2"/>
      <c r="L29" s="7"/>
      <c r="M29" s="7"/>
      <c r="N29" s="7"/>
      <c r="O29" s="7"/>
      <c r="P29" s="7"/>
      <c r="Q29" s="2"/>
      <c r="R29" s="2"/>
      <c r="S29" s="2"/>
      <c r="T29" s="2"/>
      <c r="U29" s="2"/>
      <c r="V29" s="2"/>
      <c r="W29" s="2"/>
      <c r="X29" s="2"/>
      <c r="Y29" s="2"/>
      <c r="Z29" s="2"/>
      <c r="AA29" s="2"/>
      <c r="AB29" s="2"/>
      <c r="AC29" s="2"/>
      <c r="AD29" s="2"/>
    </row>
    <row x14ac:dyDescent="0.25" r="30" customHeight="1" ht="18.75">
      <c r="A30" s="10" t="s">
        <v>35</v>
      </c>
      <c r="B30" s="12">
        <v>436</v>
      </c>
      <c r="C30" s="12">
        <v>2040074</v>
      </c>
      <c r="D30" s="12">
        <v>168829</v>
      </c>
      <c r="E30" s="13">
        <v>8.652657</v>
      </c>
      <c r="F30" s="13">
        <v>6316.37207150459</v>
      </c>
      <c r="G30" s="2"/>
      <c r="H30" s="13">
        <f>B30/B4</f>
      </c>
      <c r="I30" s="13">
        <f>E30/E4</f>
      </c>
      <c r="J30" s="13">
        <f>F30/F4</f>
      </c>
      <c r="K30" s="2"/>
      <c r="L30" s="7"/>
      <c r="M30" s="7"/>
      <c r="N30" s="7"/>
      <c r="O30" s="7"/>
      <c r="P30" s="7"/>
      <c r="Q30" s="2"/>
      <c r="R30" s="2"/>
      <c r="S30" s="2"/>
      <c r="T30" s="2"/>
      <c r="U30" s="2"/>
      <c r="V30" s="2"/>
      <c r="W30" s="2"/>
      <c r="X30" s="2"/>
      <c r="Y30" s="2"/>
      <c r="Z30" s="2"/>
      <c r="AA30" s="2"/>
      <c r="AB30" s="2"/>
      <c r="AC30" s="2"/>
      <c r="AD30" s="2"/>
    </row>
    <row x14ac:dyDescent="0.25" r="31" customHeight="1" ht="18.75">
      <c r="A31" s="10" t="s">
        <v>36</v>
      </c>
      <c r="B31" s="12">
        <v>18</v>
      </c>
      <c r="C31" s="12">
        <v>100027</v>
      </c>
      <c r="D31" s="12">
        <v>8746</v>
      </c>
      <c r="E31" s="13">
        <v>0.431270999999999</v>
      </c>
      <c r="F31" s="13">
        <v>312.006939172744</v>
      </c>
      <c r="G31" s="2"/>
      <c r="H31" s="13">
        <f>B31/B5</f>
      </c>
      <c r="I31" s="13">
        <f>E31/E5</f>
      </c>
      <c r="J31" s="13">
        <f>F31/F5</f>
      </c>
      <c r="K31" s="2"/>
      <c r="L31" s="7"/>
      <c r="M31" s="7"/>
      <c r="N31" s="7"/>
      <c r="O31" s="7"/>
      <c r="P31" s="7"/>
      <c r="Q31" s="2"/>
      <c r="R31" s="2"/>
      <c r="S31" s="2"/>
      <c r="T31" s="2"/>
      <c r="U31" s="2"/>
      <c r="V31" s="2"/>
      <c r="W31" s="2"/>
      <c r="X31" s="2"/>
      <c r="Y31" s="2"/>
      <c r="Z31" s="2"/>
      <c r="AA31" s="2"/>
      <c r="AB31" s="2"/>
      <c r="AC31" s="2"/>
      <c r="AD31" s="2"/>
    </row>
    <row x14ac:dyDescent="0.25" r="32" customHeight="1" ht="18.75">
      <c r="A32" s="10" t="s">
        <v>37</v>
      </c>
      <c r="B32" s="12">
        <v>175</v>
      </c>
      <c r="C32" s="12">
        <v>945023</v>
      </c>
      <c r="D32" s="12">
        <v>85354</v>
      </c>
      <c r="E32" s="13">
        <v>4.115379</v>
      </c>
      <c r="F32" s="13">
        <v>3098.59178018569</v>
      </c>
      <c r="G32" s="2"/>
      <c r="H32" s="13">
        <f>B32/B6</f>
      </c>
      <c r="I32" s="13">
        <f>E32/E6</f>
      </c>
      <c r="J32" s="13">
        <f>F32/F6</f>
      </c>
      <c r="K32" s="2"/>
      <c r="L32" s="7"/>
      <c r="M32" s="7"/>
      <c r="N32" s="7"/>
      <c r="O32" s="7"/>
      <c r="P32" s="7"/>
      <c r="Q32" s="2"/>
      <c r="R32" s="2"/>
      <c r="S32" s="2"/>
      <c r="T32" s="2"/>
      <c r="U32" s="2"/>
      <c r="V32" s="2"/>
      <c r="W32" s="2"/>
      <c r="X32" s="2"/>
      <c r="Y32" s="2"/>
      <c r="Z32" s="2"/>
      <c r="AA32" s="2"/>
      <c r="AB32" s="2"/>
      <c r="AC32" s="2"/>
      <c r="AD32" s="2"/>
    </row>
    <row x14ac:dyDescent="0.25" r="33" customHeight="1" ht="18.75">
      <c r="A33" s="10" t="s">
        <v>38</v>
      </c>
      <c r="B33" s="12">
        <v>181</v>
      </c>
      <c r="C33" s="12">
        <v>721294</v>
      </c>
      <c r="D33" s="12">
        <v>59949</v>
      </c>
      <c r="E33" s="13">
        <v>3.063117</v>
      </c>
      <c r="F33" s="13">
        <v>2342.23323106765</v>
      </c>
      <c r="G33" s="2"/>
      <c r="H33" s="13">
        <f>B33/B7</f>
      </c>
      <c r="I33" s="13">
        <f>E33/E7</f>
      </c>
      <c r="J33" s="13">
        <f>F33/F7</f>
      </c>
      <c r="K33" s="2"/>
      <c r="L33" s="7"/>
      <c r="M33" s="7"/>
      <c r="N33" s="7"/>
      <c r="O33" s="7"/>
      <c r="P33" s="7"/>
      <c r="Q33" s="2"/>
      <c r="R33" s="2"/>
      <c r="S33" s="2"/>
      <c r="T33" s="2"/>
      <c r="U33" s="2"/>
      <c r="V33" s="2"/>
      <c r="W33" s="2"/>
      <c r="X33" s="2"/>
      <c r="Y33" s="2"/>
      <c r="Z33" s="2"/>
      <c r="AA33" s="2"/>
      <c r="AB33" s="2"/>
      <c r="AC33" s="2"/>
      <c r="AD33" s="2"/>
    </row>
    <row x14ac:dyDescent="0.25" r="34" customHeight="1" ht="18.75">
      <c r="A34" s="10" t="s">
        <v>39</v>
      </c>
      <c r="B34" s="12">
        <v>137</v>
      </c>
      <c r="C34" s="12">
        <v>1008733</v>
      </c>
      <c r="D34" s="12">
        <v>71192</v>
      </c>
      <c r="E34" s="13">
        <v>4.094079</v>
      </c>
      <c r="F34" s="13">
        <v>2626.20827031135</v>
      </c>
      <c r="G34" s="2"/>
      <c r="H34" s="13">
        <f>B34/B8</f>
      </c>
      <c r="I34" s="13">
        <f>E34/E8</f>
      </c>
      <c r="J34" s="13">
        <f>F34/F8</f>
      </c>
      <c r="K34" s="2"/>
      <c r="L34" s="7"/>
      <c r="M34" s="7"/>
      <c r="N34" s="7"/>
      <c r="O34" s="7"/>
      <c r="P34" s="7"/>
      <c r="Q34" s="2"/>
      <c r="R34" s="2"/>
      <c r="S34" s="2"/>
      <c r="T34" s="2"/>
      <c r="U34" s="2"/>
      <c r="V34" s="2"/>
      <c r="W34" s="2"/>
      <c r="X34" s="2"/>
      <c r="Y34" s="2"/>
      <c r="Z34" s="2"/>
      <c r="AA34" s="2"/>
      <c r="AB34" s="2"/>
      <c r="AC34" s="2"/>
      <c r="AD34" s="2"/>
    </row>
    <row x14ac:dyDescent="0.25" r="35" customHeight="1" ht="18.75">
      <c r="A35" s="2"/>
      <c r="B35" s="7"/>
      <c r="C35" s="7"/>
      <c r="D35" s="7"/>
      <c r="E35" s="7"/>
      <c r="F35" s="7"/>
      <c r="G35" s="2"/>
      <c r="H35" s="8"/>
      <c r="I35" s="8"/>
      <c r="J35" s="8"/>
      <c r="K35" s="2"/>
      <c r="L35" s="7"/>
      <c r="M35" s="7"/>
      <c r="N35" s="7"/>
      <c r="O35" s="7"/>
      <c r="P35" s="7"/>
      <c r="Q35" s="2"/>
      <c r="R35" s="2"/>
      <c r="S35" s="2"/>
      <c r="T35" s="2"/>
      <c r="U35" s="2"/>
      <c r="V35" s="2"/>
      <c r="W35" s="2"/>
      <c r="X35" s="2"/>
      <c r="Y35" s="2"/>
      <c r="Z35" s="2"/>
      <c r="AA35" s="2"/>
      <c r="AB35" s="2"/>
      <c r="AC35" s="2"/>
      <c r="AD35" s="2"/>
    </row>
    <row x14ac:dyDescent="0.25" r="36" customHeight="1" ht="18.75">
      <c r="A36" s="14" t="s">
        <v>40</v>
      </c>
      <c r="B36" s="7"/>
      <c r="C36" s="7"/>
      <c r="D36" s="7"/>
      <c r="E36" s="7"/>
      <c r="F36" s="7"/>
      <c r="G36" s="2"/>
      <c r="H36" s="8"/>
      <c r="I36" s="8"/>
      <c r="J36" s="8"/>
      <c r="K36" s="2"/>
      <c r="L36" s="7"/>
      <c r="M36" s="7"/>
      <c r="N36" s="7"/>
      <c r="O36" s="7"/>
      <c r="P36" s="7"/>
      <c r="Q36" s="2"/>
      <c r="R36" s="2"/>
      <c r="S36" s="2"/>
      <c r="T36" s="2"/>
      <c r="U36" s="2"/>
      <c r="V36" s="2"/>
      <c r="W36" s="2"/>
      <c r="X36" s="2"/>
      <c r="Y36" s="2"/>
      <c r="Z36" s="2"/>
      <c r="AA36" s="2"/>
      <c r="AB36" s="2"/>
      <c r="AC36" s="2"/>
      <c r="AD36" s="2"/>
    </row>
    <row x14ac:dyDescent="0.25" r="37" customHeight="1" ht="18.75">
      <c r="A37" s="10" t="s">
        <v>29</v>
      </c>
      <c r="B37" s="11" t="s">
        <v>30</v>
      </c>
      <c r="C37" s="11" t="s">
        <v>31</v>
      </c>
      <c r="D37" s="11" t="s">
        <v>32</v>
      </c>
      <c r="E37" s="11" t="s">
        <v>33</v>
      </c>
      <c r="F37" s="11" t="s">
        <v>34</v>
      </c>
      <c r="G37" s="2"/>
      <c r="H37" s="11" t="s">
        <v>54</v>
      </c>
      <c r="I37" s="11" t="s">
        <v>55</v>
      </c>
      <c r="J37" s="11" t="s">
        <v>56</v>
      </c>
      <c r="K37" s="2"/>
      <c r="L37" s="7"/>
      <c r="M37" s="7"/>
      <c r="N37" s="7"/>
      <c r="O37" s="7"/>
      <c r="P37" s="7"/>
      <c r="Q37" s="2"/>
      <c r="R37" s="2"/>
      <c r="S37" s="2"/>
      <c r="T37" s="2"/>
      <c r="U37" s="2"/>
      <c r="V37" s="2"/>
      <c r="W37" s="2"/>
      <c r="X37" s="2"/>
      <c r="Y37" s="2"/>
      <c r="Z37" s="2"/>
      <c r="AA37" s="2"/>
      <c r="AB37" s="2"/>
      <c r="AC37" s="2"/>
      <c r="AD37" s="2"/>
    </row>
    <row x14ac:dyDescent="0.25" r="38" customHeight="1" ht="18.75">
      <c r="A38" s="10" t="s">
        <v>41</v>
      </c>
      <c r="B38" s="12">
        <v>459</v>
      </c>
      <c r="C38" s="12">
        <v>2505548</v>
      </c>
      <c r="D38" s="12">
        <v>198251</v>
      </c>
      <c r="E38" s="13">
        <v>10.490409</v>
      </c>
      <c r="F38" s="13">
        <v>7070.67958116531</v>
      </c>
      <c r="G38" s="2"/>
      <c r="H38" s="13">
        <f>B38/B12</f>
      </c>
      <c r="I38" s="13">
        <f>E38/E12</f>
      </c>
      <c r="J38" s="13">
        <f>F38/F12</f>
      </c>
      <c r="K38" s="2"/>
      <c r="L38" s="7"/>
      <c r="M38" s="7"/>
      <c r="N38" s="7"/>
      <c r="O38" s="7"/>
      <c r="P38" s="7"/>
      <c r="Q38" s="2"/>
      <c r="R38" s="2"/>
      <c r="S38" s="2"/>
      <c r="T38" s="2"/>
      <c r="U38" s="2"/>
      <c r="V38" s="2"/>
      <c r="W38" s="2"/>
      <c r="X38" s="2"/>
      <c r="Y38" s="2"/>
      <c r="Z38" s="2"/>
      <c r="AA38" s="2"/>
      <c r="AB38" s="2"/>
      <c r="AC38" s="2"/>
      <c r="AD38" s="2"/>
    </row>
    <row x14ac:dyDescent="0.25" r="39" customHeight="1" ht="18.75">
      <c r="A39" s="10" t="s">
        <v>42</v>
      </c>
      <c r="B39" s="12">
        <v>584</v>
      </c>
      <c r="C39" s="12">
        <v>3682738</v>
      </c>
      <c r="D39" s="12">
        <v>319097</v>
      </c>
      <c r="E39" s="13">
        <v>15.834669</v>
      </c>
      <c r="F39" s="13">
        <v>10852.7978806495</v>
      </c>
      <c r="G39" s="2"/>
      <c r="H39" s="13">
        <f>B39/B13</f>
      </c>
      <c r="I39" s="13">
        <f>E39/E13</f>
      </c>
      <c r="J39" s="13">
        <f>F39/F13</f>
      </c>
      <c r="K39" s="2"/>
      <c r="L39" s="7"/>
      <c r="M39" s="7"/>
      <c r="N39" s="7"/>
      <c r="O39" s="7"/>
      <c r="P39" s="7"/>
      <c r="Q39" s="2"/>
      <c r="R39" s="2"/>
      <c r="S39" s="2"/>
      <c r="T39" s="2"/>
      <c r="U39" s="2"/>
      <c r="V39" s="2"/>
      <c r="W39" s="2"/>
      <c r="X39" s="2"/>
      <c r="Y39" s="2"/>
      <c r="Z39" s="2"/>
      <c r="AA39" s="2"/>
      <c r="AB39" s="2"/>
      <c r="AC39" s="2"/>
      <c r="AD39" s="2"/>
    </row>
    <row x14ac:dyDescent="0.25" r="40" customHeight="1" ht="18.75">
      <c r="A40" s="10" t="s">
        <v>43</v>
      </c>
      <c r="B40" s="12">
        <v>2</v>
      </c>
      <c r="C40" s="12">
        <v>10481</v>
      </c>
      <c r="D40" s="12">
        <v>1065</v>
      </c>
      <c r="E40" s="13">
        <v>0.047418</v>
      </c>
      <c r="F40" s="13">
        <v>34.34</v>
      </c>
      <c r="G40" s="2"/>
      <c r="H40" s="13">
        <f>B40/B14</f>
      </c>
      <c r="I40" s="13">
        <f>E40/E14</f>
      </c>
      <c r="J40" s="13">
        <f>F40/F14</f>
      </c>
      <c r="K40" s="2"/>
      <c r="L40" s="7"/>
      <c r="M40" s="7"/>
      <c r="N40" s="7"/>
      <c r="O40" s="7"/>
      <c r="P40" s="7"/>
      <c r="Q40" s="2"/>
      <c r="R40" s="2"/>
      <c r="S40" s="2"/>
      <c r="T40" s="2"/>
      <c r="U40" s="2"/>
      <c r="V40" s="2"/>
      <c r="W40" s="2"/>
      <c r="X40" s="2"/>
      <c r="Y40" s="2"/>
      <c r="Z40" s="2"/>
      <c r="AA40" s="2"/>
      <c r="AB40" s="2"/>
      <c r="AC40" s="2"/>
      <c r="AD40" s="2"/>
    </row>
    <row x14ac:dyDescent="0.25" r="41" customHeight="1" ht="18.75">
      <c r="A41" s="10" t="s">
        <v>44</v>
      </c>
      <c r="B41" s="12">
        <v>1</v>
      </c>
      <c r="C41" s="12">
        <v>5691</v>
      </c>
      <c r="D41" s="12">
        <v>611</v>
      </c>
      <c r="E41" s="13">
        <v>0.026238</v>
      </c>
      <c r="F41" s="13">
        <v>20.1285982131958</v>
      </c>
      <c r="G41" s="2"/>
      <c r="H41" s="13">
        <f>B41/B15</f>
      </c>
      <c r="I41" s="13">
        <f>E41/E15</f>
      </c>
      <c r="J41" s="13">
        <f>F41/F15</f>
      </c>
      <c r="K41" s="2"/>
      <c r="L41" s="7"/>
      <c r="M41" s="7"/>
      <c r="N41" s="7"/>
      <c r="O41" s="7"/>
      <c r="P41" s="7"/>
      <c r="Q41" s="2"/>
      <c r="R41" s="2"/>
      <c r="S41" s="2"/>
      <c r="T41" s="2"/>
      <c r="U41" s="2"/>
      <c r="V41" s="2"/>
      <c r="W41" s="2"/>
      <c r="X41" s="2"/>
      <c r="Y41" s="2"/>
      <c r="Z41" s="2"/>
      <c r="AA41" s="2"/>
      <c r="AB41" s="2"/>
      <c r="AC41" s="2"/>
      <c r="AD41" s="2"/>
    </row>
    <row x14ac:dyDescent="0.25" r="42" customHeight="1" ht="18.75">
      <c r="A42" s="10" t="s">
        <v>45</v>
      </c>
      <c r="B42" s="12">
        <v>200</v>
      </c>
      <c r="C42" s="12">
        <v>1042304</v>
      </c>
      <c r="D42" s="12">
        <v>116848</v>
      </c>
      <c r="E42" s="13">
        <v>4.879632</v>
      </c>
      <c r="F42" s="13">
        <v>3635.66088938713</v>
      </c>
      <c r="G42" s="2"/>
      <c r="H42" s="13">
        <f>B42/B16</f>
      </c>
      <c r="I42" s="13">
        <f>E42/E16</f>
      </c>
      <c r="J42" s="13">
        <f>F42/F16</f>
      </c>
      <c r="K42" s="2"/>
      <c r="L42" s="7"/>
      <c r="M42" s="7"/>
      <c r="N42" s="7"/>
      <c r="O42" s="7"/>
      <c r="P42" s="7"/>
      <c r="Q42" s="2"/>
      <c r="R42" s="2"/>
      <c r="S42" s="2"/>
      <c r="T42" s="2"/>
      <c r="U42" s="2"/>
      <c r="V42" s="2"/>
      <c r="W42" s="2"/>
      <c r="X42" s="2"/>
      <c r="Y42" s="2"/>
      <c r="Z42" s="2"/>
      <c r="AA42" s="2"/>
      <c r="AB42" s="2"/>
      <c r="AC42" s="2"/>
      <c r="AD42" s="2"/>
    </row>
    <row x14ac:dyDescent="0.25" r="43" customHeight="1" ht="18.75">
      <c r="A43" s="2"/>
      <c r="B43" s="7"/>
      <c r="C43" s="7"/>
      <c r="D43" s="7"/>
      <c r="E43" s="7"/>
      <c r="F43" s="7"/>
      <c r="G43" s="2"/>
      <c r="H43" s="8"/>
      <c r="I43" s="8"/>
      <c r="J43" s="8"/>
      <c r="K43" s="2"/>
      <c r="L43" s="7"/>
      <c r="M43" s="7"/>
      <c r="N43" s="7"/>
      <c r="O43" s="7"/>
      <c r="P43" s="7"/>
      <c r="Q43" s="2"/>
      <c r="R43" s="2"/>
      <c r="S43" s="2"/>
      <c r="T43" s="2"/>
      <c r="U43" s="2"/>
      <c r="V43" s="2"/>
      <c r="W43" s="2"/>
      <c r="X43" s="2"/>
      <c r="Y43" s="2"/>
      <c r="Z43" s="2"/>
      <c r="AA43" s="2"/>
      <c r="AB43" s="2"/>
      <c r="AC43" s="2"/>
      <c r="AD43" s="2"/>
    </row>
    <row x14ac:dyDescent="0.25" r="44" customHeight="1" ht="18.75">
      <c r="A44" s="15" t="s">
        <v>46</v>
      </c>
      <c r="B44" s="7"/>
      <c r="C44" s="7"/>
      <c r="D44" s="7"/>
      <c r="E44" s="7"/>
      <c r="F44" s="7"/>
      <c r="G44" s="2"/>
      <c r="H44" s="8"/>
      <c r="I44" s="8"/>
      <c r="J44" s="8"/>
      <c r="K44" s="2"/>
      <c r="L44" s="7"/>
      <c r="M44" s="7"/>
      <c r="N44" s="7"/>
      <c r="O44" s="7"/>
      <c r="P44" s="7"/>
      <c r="Q44" s="2"/>
      <c r="R44" s="2"/>
      <c r="S44" s="2"/>
      <c r="T44" s="2"/>
      <c r="U44" s="2"/>
      <c r="V44" s="2"/>
      <c r="W44" s="2"/>
      <c r="X44" s="2"/>
      <c r="Y44" s="2"/>
      <c r="Z44" s="2"/>
      <c r="AA44" s="2"/>
      <c r="AB44" s="2"/>
      <c r="AC44" s="2"/>
      <c r="AD44" s="2"/>
    </row>
    <row x14ac:dyDescent="0.25" r="45" customHeight="1" ht="18.75">
      <c r="A45" s="10" t="s">
        <v>29</v>
      </c>
      <c r="B45" s="11" t="s">
        <v>30</v>
      </c>
      <c r="C45" s="11" t="s">
        <v>31</v>
      </c>
      <c r="D45" s="11" t="s">
        <v>32</v>
      </c>
      <c r="E45" s="11" t="s">
        <v>33</v>
      </c>
      <c r="F45" s="11" t="s">
        <v>34</v>
      </c>
      <c r="G45" s="2"/>
      <c r="H45" s="11" t="s">
        <v>54</v>
      </c>
      <c r="I45" s="11" t="s">
        <v>55</v>
      </c>
      <c r="J45" s="11" t="s">
        <v>56</v>
      </c>
      <c r="K45" s="2"/>
      <c r="L45" s="7"/>
      <c r="M45" s="7"/>
      <c r="N45" s="7"/>
      <c r="O45" s="7"/>
      <c r="P45" s="7"/>
      <c r="Q45" s="2"/>
      <c r="R45" s="2"/>
      <c r="S45" s="2"/>
      <c r="T45" s="2"/>
      <c r="U45" s="2"/>
      <c r="V45" s="2"/>
      <c r="W45" s="2"/>
      <c r="X45" s="2"/>
      <c r="Y45" s="2"/>
      <c r="Z45" s="2"/>
      <c r="AA45" s="2"/>
      <c r="AB45" s="2"/>
      <c r="AC45" s="2"/>
      <c r="AD45" s="2"/>
    </row>
    <row x14ac:dyDescent="0.25" r="46" customHeight="1" ht="18.75">
      <c r="A46" s="10" t="s">
        <v>47</v>
      </c>
      <c r="B46" s="12">
        <v>657</v>
      </c>
      <c r="C46" s="12">
        <v>3027395</v>
      </c>
      <c r="D46" s="12">
        <v>350595</v>
      </c>
      <c r="E46" s="13">
        <v>14.34111</v>
      </c>
      <c r="F46" s="13">
        <v>11528.9625146389</v>
      </c>
      <c r="G46" s="2"/>
      <c r="H46" s="13">
        <f>B46/B20</f>
      </c>
      <c r="I46" s="13">
        <f>E46/E20</f>
      </c>
      <c r="J46" s="13">
        <f>F46/F20</f>
      </c>
      <c r="K46" s="2"/>
      <c r="L46" s="7"/>
      <c r="M46" s="7"/>
      <c r="N46" s="7"/>
      <c r="O46" s="7"/>
      <c r="P46" s="7"/>
      <c r="Q46" s="2"/>
      <c r="R46" s="2"/>
      <c r="S46" s="2"/>
      <c r="T46" s="2"/>
      <c r="U46" s="2"/>
      <c r="V46" s="2"/>
      <c r="W46" s="2"/>
      <c r="X46" s="2"/>
      <c r="Y46" s="2"/>
      <c r="Z46" s="2"/>
      <c r="AA46" s="2"/>
      <c r="AB46" s="2"/>
      <c r="AC46" s="2"/>
      <c r="AD46" s="2"/>
    </row>
    <row x14ac:dyDescent="0.25" r="47" customHeight="1" ht="18.75">
      <c r="A47" s="10" t="s">
        <v>48</v>
      </c>
      <c r="B47" s="12">
        <v>2</v>
      </c>
      <c r="C47" s="12">
        <v>8900</v>
      </c>
      <c r="D47" s="12">
        <v>896</v>
      </c>
      <c r="E47" s="13">
        <v>0.04</v>
      </c>
      <c r="F47" s="13">
        <v>32.7838327884674</v>
      </c>
      <c r="G47" s="2"/>
      <c r="H47" s="13">
        <f>B47/B21</f>
      </c>
      <c r="I47" s="13">
        <f>E47/E21</f>
      </c>
      <c r="J47" s="13">
        <f>F47/F21</f>
      </c>
      <c r="K47" s="2"/>
      <c r="L47" s="7"/>
      <c r="M47" s="7"/>
      <c r="N47" s="7"/>
      <c r="O47" s="7"/>
      <c r="P47" s="7"/>
      <c r="Q47" s="2"/>
      <c r="R47" s="2"/>
      <c r="S47" s="2"/>
      <c r="T47" s="2"/>
      <c r="U47" s="2"/>
      <c r="V47" s="2"/>
      <c r="W47" s="2"/>
      <c r="X47" s="2"/>
      <c r="Y47" s="2"/>
      <c r="Z47" s="2"/>
      <c r="AA47" s="2"/>
      <c r="AB47" s="2"/>
      <c r="AC47" s="2"/>
      <c r="AD47" s="2"/>
    </row>
    <row x14ac:dyDescent="0.25" r="48" customHeight="1" ht="18.75">
      <c r="A48" s="10" t="s">
        <v>49</v>
      </c>
      <c r="B48" s="12">
        <v>67</v>
      </c>
      <c r="C48" s="12">
        <v>538758.5517</v>
      </c>
      <c r="D48" s="12">
        <v>32215.44827</v>
      </c>
      <c r="E48" s="13">
        <v>2.0995</v>
      </c>
      <c r="F48" s="13">
        <v>1153.4568</v>
      </c>
      <c r="G48" s="2"/>
      <c r="H48" s="13">
        <f>B48/B22</f>
      </c>
      <c r="I48" s="13">
        <f>E48/E22</f>
      </c>
      <c r="J48" s="13">
        <f>F48/F22</f>
      </c>
      <c r="K48" s="2"/>
      <c r="L48" s="7"/>
      <c r="M48" s="7"/>
      <c r="N48" s="7"/>
      <c r="O48" s="7"/>
      <c r="P48" s="7"/>
      <c r="Q48" s="2"/>
      <c r="R48" s="2"/>
      <c r="S48" s="2"/>
      <c r="T48" s="2"/>
      <c r="U48" s="2"/>
      <c r="V48" s="2"/>
      <c r="W48" s="2"/>
      <c r="X48" s="2"/>
      <c r="Y48" s="2"/>
      <c r="Z48" s="2"/>
      <c r="AA48" s="2"/>
      <c r="AB48" s="2"/>
      <c r="AC48" s="2"/>
      <c r="AD48" s="2"/>
    </row>
    <row x14ac:dyDescent="0.25" r="49" customHeight="1" ht="18.75">
      <c r="A49" s="10" t="s">
        <v>50</v>
      </c>
      <c r="B49" s="12">
        <v>10</v>
      </c>
      <c r="C49" s="12">
        <v>48087</v>
      </c>
      <c r="D49" s="12">
        <v>5588</v>
      </c>
      <c r="E49" s="13">
        <v>0.228081</v>
      </c>
      <c r="F49" s="13">
        <v>174.428985595703</v>
      </c>
      <c r="G49" s="2"/>
      <c r="H49" s="13">
        <f>B49/B23</f>
      </c>
      <c r="I49" s="13">
        <f>E49/E23</f>
      </c>
      <c r="J49" s="13">
        <f>F49/F23</f>
      </c>
      <c r="K49" s="2"/>
      <c r="L49" s="7"/>
      <c r="M49" s="7"/>
      <c r="N49" s="7"/>
      <c r="O49" s="7"/>
      <c r="P49" s="7"/>
      <c r="Q49" s="2"/>
      <c r="R49" s="2"/>
      <c r="S49" s="2"/>
      <c r="T49" s="2"/>
      <c r="U49" s="2"/>
      <c r="V49" s="2"/>
      <c r="W49" s="2"/>
      <c r="X49" s="2"/>
      <c r="Y49" s="2"/>
      <c r="Z49" s="2"/>
      <c r="AA49" s="2"/>
      <c r="AB49" s="2"/>
      <c r="AC49" s="2"/>
      <c r="AD49" s="2"/>
    </row>
    <row x14ac:dyDescent="0.25" r="50" customHeight="1" ht="18.75">
      <c r="A50" s="10" t="s">
        <v>51</v>
      </c>
      <c r="B50" s="11" t="s">
        <v>57</v>
      </c>
      <c r="C50" s="12"/>
      <c r="D50" s="12"/>
      <c r="E50" s="13"/>
      <c r="F50" s="11" t="s">
        <v>58</v>
      </c>
      <c r="G50" s="2"/>
      <c r="H50" s="13"/>
      <c r="I50" s="13"/>
      <c r="J50" s="13"/>
      <c r="K50" s="2"/>
      <c r="L50" s="7"/>
      <c r="M50" s="7"/>
      <c r="N50" s="7"/>
      <c r="O50" s="7"/>
      <c r="P50" s="7"/>
      <c r="Q50" s="2"/>
      <c r="R50" s="2"/>
      <c r="S50" s="2"/>
      <c r="T50" s="2"/>
      <c r="U50" s="2"/>
      <c r="V50" s="2"/>
      <c r="W50" s="2"/>
      <c r="X50" s="2"/>
      <c r="Y50" s="2"/>
      <c r="Z50" s="2"/>
      <c r="AA50" s="2"/>
      <c r="AB50" s="2"/>
      <c r="AC50" s="2"/>
      <c r="AD50" s="2"/>
    </row>
    <row x14ac:dyDescent="0.25" r="51" customHeight="1" ht="18.75">
      <c r="A51" s="2"/>
      <c r="B51" s="7"/>
      <c r="C51" s="7"/>
      <c r="D51" s="7"/>
      <c r="E51" s="7"/>
      <c r="F51" s="7"/>
      <c r="G51" s="2"/>
      <c r="H51" s="8"/>
      <c r="I51" s="8"/>
      <c r="J51" s="8"/>
      <c r="K51" s="2"/>
      <c r="L51" s="7"/>
      <c r="M51" s="7"/>
      <c r="N51" s="7"/>
      <c r="O51" s="7"/>
      <c r="P51" s="7"/>
      <c r="Q51" s="2"/>
      <c r="R51" s="2"/>
      <c r="S51" s="2"/>
      <c r="T51" s="2"/>
      <c r="U51" s="2"/>
      <c r="V51" s="2"/>
      <c r="W51" s="2"/>
      <c r="X51" s="2"/>
      <c r="Y51" s="2"/>
      <c r="Z51" s="2"/>
      <c r="AA51" s="2"/>
      <c r="AB51" s="2"/>
      <c r="AC51" s="2"/>
      <c r="AD51" s="2"/>
    </row>
    <row x14ac:dyDescent="0.25" r="52" customHeight="1" ht="18.75">
      <c r="A52" s="1" t="s">
        <v>59</v>
      </c>
      <c r="B52" s="13">
        <f>AVERAGE(B46:B49, B38:B42,B30:B34)</f>
      </c>
      <c r="C52" s="13">
        <f>AVERAGE(C46:C49, C38:C42,C30:C34)</f>
      </c>
      <c r="D52" s="13">
        <f>AVERAGE(D46:D49, D38:D42,D30:D34)</f>
      </c>
      <c r="E52" s="13">
        <f>AVERAGE(E46:E49, E38:E42,E30:E34)</f>
      </c>
      <c r="F52" s="13">
        <f>AVERAGE(F46:F49, F38:F42,F30:F34)</f>
      </c>
      <c r="G52" s="2"/>
      <c r="H52" s="13">
        <f>AVERAGE(H46:H49, H38:H42,H30:H34)</f>
      </c>
      <c r="I52" s="13">
        <f>AVERAGE(I46:I49, I38:I42,I30:I34)</f>
      </c>
      <c r="J52" s="13">
        <f>AVERAGE(J46:J49, J38:J42,J30:J34)</f>
      </c>
      <c r="K52" s="2"/>
      <c r="L52" s="7"/>
      <c r="M52" s="7"/>
      <c r="N52" s="7"/>
      <c r="O52" s="7"/>
      <c r="P52" s="7"/>
      <c r="Q52" s="2"/>
      <c r="R52" s="2"/>
      <c r="S52" s="2"/>
      <c r="T52" s="2"/>
      <c r="U52" s="2"/>
      <c r="V52" s="2"/>
      <c r="W52" s="2"/>
      <c r="X52" s="2"/>
      <c r="Y52" s="2"/>
      <c r="Z52" s="2"/>
      <c r="AA52" s="2"/>
      <c r="AB52" s="2"/>
      <c r="AC52" s="2"/>
      <c r="AD52" s="2"/>
    </row>
    <row x14ac:dyDescent="0.25" r="53" customHeight="1" ht="18.75">
      <c r="A53" s="6" t="s">
        <v>60</v>
      </c>
      <c r="B53" s="7"/>
      <c r="C53" s="7"/>
      <c r="D53" s="7"/>
      <c r="E53" s="7"/>
      <c r="F53" s="7"/>
      <c r="G53" s="2"/>
      <c r="H53" s="8"/>
      <c r="I53" s="8"/>
      <c r="J53" s="8"/>
      <c r="K53" s="6" t="s">
        <v>61</v>
      </c>
      <c r="L53" s="7"/>
      <c r="M53" s="7"/>
      <c r="N53" s="7"/>
      <c r="O53" s="7"/>
      <c r="P53" s="7"/>
      <c r="Q53" s="2"/>
      <c r="R53" s="2"/>
      <c r="S53" s="2"/>
      <c r="T53" s="2"/>
      <c r="U53" s="2"/>
      <c r="V53" s="2"/>
      <c r="W53" s="2"/>
      <c r="X53" s="2"/>
      <c r="Y53" s="2"/>
      <c r="Z53" s="2"/>
      <c r="AA53" s="2"/>
      <c r="AB53" s="2"/>
      <c r="AC53" s="2"/>
      <c r="AD53" s="2"/>
    </row>
    <row x14ac:dyDescent="0.25" r="54" customHeight="1" ht="18.75">
      <c r="A54" s="9" t="s">
        <v>28</v>
      </c>
      <c r="B54" s="7"/>
      <c r="C54" s="7"/>
      <c r="D54" s="7"/>
      <c r="E54" s="7"/>
      <c r="F54" s="7"/>
      <c r="G54" s="2"/>
      <c r="H54" s="8"/>
      <c r="I54" s="8"/>
      <c r="J54" s="8"/>
      <c r="K54" s="9" t="s">
        <v>28</v>
      </c>
      <c r="L54" s="7"/>
      <c r="M54" s="7"/>
      <c r="N54" s="7"/>
      <c r="O54" s="7"/>
      <c r="P54" s="7"/>
      <c r="Q54" s="2"/>
      <c r="R54" s="2"/>
      <c r="S54" s="2"/>
      <c r="T54" s="2"/>
      <c r="U54" s="2"/>
      <c r="V54" s="2"/>
      <c r="W54" s="2"/>
      <c r="X54" s="2"/>
      <c r="Y54" s="2"/>
      <c r="Z54" s="2"/>
      <c r="AA54" s="2"/>
      <c r="AB54" s="2"/>
      <c r="AC54" s="2"/>
      <c r="AD54" s="2"/>
    </row>
    <row x14ac:dyDescent="0.25" r="55" customHeight="1" ht="18.75">
      <c r="A55" s="10" t="s">
        <v>29</v>
      </c>
      <c r="B55" s="11" t="s">
        <v>30</v>
      </c>
      <c r="C55" s="11" t="s">
        <v>62</v>
      </c>
      <c r="D55" s="11" t="s">
        <v>31</v>
      </c>
      <c r="E55" s="11" t="s">
        <v>62</v>
      </c>
      <c r="F55" s="7"/>
      <c r="G55" s="2"/>
      <c r="H55" s="8"/>
      <c r="I55" s="8"/>
      <c r="J55" s="8"/>
      <c r="K55" s="10" t="s">
        <v>29</v>
      </c>
      <c r="L55" s="11" t="s">
        <v>30</v>
      </c>
      <c r="M55" s="11" t="s">
        <v>62</v>
      </c>
      <c r="N55" s="11" t="s">
        <v>31</v>
      </c>
      <c r="O55" s="11" t="s">
        <v>62</v>
      </c>
      <c r="P55" s="7"/>
      <c r="Q55" s="2"/>
      <c r="R55" s="2"/>
      <c r="S55" s="2"/>
      <c r="T55" s="2"/>
      <c r="U55" s="2"/>
      <c r="V55" s="2"/>
      <c r="W55" s="2"/>
      <c r="X55" s="2"/>
      <c r="Y55" s="2"/>
      <c r="Z55" s="2"/>
      <c r="AA55" s="2"/>
      <c r="AB55" s="2"/>
      <c r="AC55" s="2"/>
      <c r="AD55" s="2"/>
    </row>
    <row x14ac:dyDescent="0.25" r="56" customHeight="1" ht="18.75">
      <c r="A56" s="10" t="s">
        <v>35</v>
      </c>
      <c r="B56" s="12">
        <v>16732</v>
      </c>
      <c r="C56" s="13">
        <f>B56 / B4</f>
      </c>
      <c r="D56" s="12">
        <v>57664400</v>
      </c>
      <c r="E56" s="13">
        <f>D56/C4</f>
      </c>
      <c r="F56" s="13"/>
      <c r="G56" s="2"/>
      <c r="H56" s="8"/>
      <c r="I56" s="8"/>
      <c r="J56" s="8"/>
      <c r="K56" s="10" t="s">
        <v>35</v>
      </c>
      <c r="L56" s="12">
        <v>126383</v>
      </c>
      <c r="M56" s="13">
        <f>L56/B4</f>
      </c>
      <c r="N56" s="12">
        <v>370858692</v>
      </c>
      <c r="O56" s="13">
        <f>N56/C4</f>
      </c>
      <c r="P56" s="13"/>
      <c r="Q56" s="2"/>
      <c r="R56" s="2"/>
      <c r="S56" s="2"/>
      <c r="T56" s="2"/>
      <c r="U56" s="2"/>
      <c r="V56" s="2"/>
      <c r="W56" s="2"/>
      <c r="X56" s="2"/>
      <c r="Y56" s="2"/>
      <c r="Z56" s="2"/>
      <c r="AA56" s="2"/>
      <c r="AB56" s="2"/>
      <c r="AC56" s="2"/>
      <c r="AD56" s="2"/>
    </row>
    <row x14ac:dyDescent="0.25" r="57" customHeight="1" ht="18.75">
      <c r="A57" s="10" t="s">
        <v>36</v>
      </c>
      <c r="B57" s="12">
        <v>3689</v>
      </c>
      <c r="C57" s="13">
        <f>B57 / B5</f>
      </c>
      <c r="D57" s="12">
        <v>11748074</v>
      </c>
      <c r="E57" s="13">
        <f>D57/C5</f>
      </c>
      <c r="F57" s="13"/>
      <c r="G57" s="2"/>
      <c r="H57" s="8"/>
      <c r="I57" s="8"/>
      <c r="J57" s="8"/>
      <c r="K57" s="10" t="s">
        <v>36</v>
      </c>
      <c r="L57" s="12">
        <v>48263</v>
      </c>
      <c r="M57" s="13">
        <f>L57/B5</f>
      </c>
      <c r="N57" s="16">
        <v>203961912</v>
      </c>
      <c r="O57" s="13">
        <f>N57/C5</f>
      </c>
      <c r="P57" s="13"/>
      <c r="Q57" s="2"/>
      <c r="R57" s="2"/>
      <c r="S57" s="2"/>
      <c r="T57" s="2"/>
      <c r="U57" s="2"/>
      <c r="V57" s="2"/>
      <c r="W57" s="2"/>
      <c r="X57" s="2"/>
      <c r="Y57" s="2"/>
      <c r="Z57" s="2"/>
      <c r="AA57" s="2"/>
      <c r="AB57" s="2"/>
      <c r="AC57" s="2"/>
      <c r="AD57" s="2"/>
    </row>
    <row x14ac:dyDescent="0.25" r="58" customHeight="1" ht="18.75">
      <c r="A58" s="10" t="s">
        <v>37</v>
      </c>
      <c r="B58" s="12">
        <v>745</v>
      </c>
      <c r="C58" s="13">
        <f>B58 / B6</f>
      </c>
      <c r="D58" s="12">
        <v>1877012</v>
      </c>
      <c r="E58" s="13">
        <f>D58/C6</f>
      </c>
      <c r="F58" s="13"/>
      <c r="G58" s="2"/>
      <c r="H58" s="8"/>
      <c r="I58" s="8"/>
      <c r="J58" s="8"/>
      <c r="K58" s="10" t="s">
        <v>37</v>
      </c>
      <c r="L58" s="12">
        <v>27857</v>
      </c>
      <c r="M58" s="13">
        <f>L58/B6</f>
      </c>
      <c r="N58" s="16">
        <v>134816002</v>
      </c>
      <c r="O58" s="13">
        <f>N58/C6</f>
      </c>
      <c r="P58" s="13"/>
      <c r="Q58" s="2"/>
      <c r="R58" s="2"/>
      <c r="S58" s="2"/>
      <c r="T58" s="2"/>
      <c r="U58" s="2"/>
      <c r="V58" s="2"/>
      <c r="W58" s="2"/>
      <c r="X58" s="2"/>
      <c r="Y58" s="2"/>
      <c r="Z58" s="2"/>
      <c r="AA58" s="2"/>
      <c r="AB58" s="2"/>
      <c r="AC58" s="2"/>
      <c r="AD58" s="2"/>
    </row>
    <row x14ac:dyDescent="0.25" r="59" customHeight="1" ht="18.75">
      <c r="A59" s="10" t="s">
        <v>38</v>
      </c>
      <c r="B59" s="12">
        <v>3357</v>
      </c>
      <c r="C59" s="13">
        <f>B59 / B7</f>
      </c>
      <c r="D59" s="12">
        <v>9502461</v>
      </c>
      <c r="E59" s="13">
        <f>D59/C7</f>
      </c>
      <c r="F59" s="13"/>
      <c r="G59" s="2"/>
      <c r="H59" s="8"/>
      <c r="I59" s="8"/>
      <c r="J59" s="8"/>
      <c r="K59" s="10" t="s">
        <v>38</v>
      </c>
      <c r="L59" s="12">
        <v>22567</v>
      </c>
      <c r="M59" s="13">
        <f>L59/B7</f>
      </c>
      <c r="N59" s="12">
        <v>90728794</v>
      </c>
      <c r="O59" s="13">
        <f>N59/C7</f>
      </c>
      <c r="P59" s="13"/>
      <c r="Q59" s="2"/>
      <c r="R59" s="2"/>
      <c r="S59" s="2"/>
      <c r="T59" s="2"/>
      <c r="U59" s="2"/>
      <c r="V59" s="2"/>
      <c r="W59" s="2"/>
      <c r="X59" s="2"/>
      <c r="Y59" s="2"/>
      <c r="Z59" s="2"/>
      <c r="AA59" s="2"/>
      <c r="AB59" s="2"/>
      <c r="AC59" s="2"/>
      <c r="AD59" s="2"/>
    </row>
    <row x14ac:dyDescent="0.25" r="60" customHeight="1" ht="18.75">
      <c r="A60" s="10" t="s">
        <v>39</v>
      </c>
      <c r="B60" s="12">
        <v>12564</v>
      </c>
      <c r="C60" s="13">
        <f>B60 / B8</f>
      </c>
      <c r="D60" s="12">
        <v>52810598</v>
      </c>
      <c r="E60" s="13">
        <f>D60/C8</f>
      </c>
      <c r="F60" s="13"/>
      <c r="G60" s="2"/>
      <c r="H60" s="8"/>
      <c r="I60" s="8"/>
      <c r="J60" s="8"/>
      <c r="K60" s="10" t="s">
        <v>39</v>
      </c>
      <c r="L60" s="16">
        <v>448677</v>
      </c>
      <c r="M60" s="13">
        <f>L60/B8</f>
      </c>
      <c r="N60" s="16">
        <v>2251059437</v>
      </c>
      <c r="O60" s="13">
        <f>N60/C8</f>
      </c>
      <c r="P60" s="13"/>
      <c r="Q60" s="2"/>
      <c r="R60" s="2"/>
      <c r="S60" s="2"/>
      <c r="T60" s="2"/>
      <c r="U60" s="2"/>
      <c r="V60" s="2"/>
      <c r="W60" s="2"/>
      <c r="X60" s="2"/>
      <c r="Y60" s="2"/>
      <c r="Z60" s="2"/>
      <c r="AA60" s="2"/>
      <c r="AB60" s="2"/>
      <c r="AC60" s="2"/>
      <c r="AD60" s="2"/>
    </row>
    <row x14ac:dyDescent="0.25" r="61" customHeight="1" ht="18.75">
      <c r="A61" s="2"/>
      <c r="B61" s="7"/>
      <c r="C61" s="7"/>
      <c r="D61" s="7"/>
      <c r="E61" s="7"/>
      <c r="F61" s="7"/>
      <c r="G61" s="2"/>
      <c r="H61" s="8"/>
      <c r="I61" s="8"/>
      <c r="J61" s="8"/>
      <c r="K61" s="2"/>
      <c r="L61" s="7"/>
      <c r="M61" s="7"/>
      <c r="N61" s="7"/>
      <c r="O61" s="7"/>
      <c r="P61" s="7"/>
      <c r="Q61" s="2"/>
      <c r="R61" s="2"/>
      <c r="S61" s="2"/>
      <c r="T61" s="2"/>
      <c r="U61" s="2"/>
      <c r="V61" s="2"/>
      <c r="W61" s="2"/>
      <c r="X61" s="2"/>
      <c r="Y61" s="2"/>
      <c r="Z61" s="2"/>
      <c r="AA61" s="2"/>
      <c r="AB61" s="2"/>
      <c r="AC61" s="2"/>
      <c r="AD61" s="2"/>
    </row>
    <row x14ac:dyDescent="0.25" r="62" customHeight="1" ht="18.75">
      <c r="A62" s="14" t="s">
        <v>40</v>
      </c>
      <c r="B62" s="7"/>
      <c r="C62" s="7"/>
      <c r="D62" s="7"/>
      <c r="E62" s="7"/>
      <c r="F62" s="7"/>
      <c r="G62" s="2"/>
      <c r="H62" s="8"/>
      <c r="I62" s="8"/>
      <c r="J62" s="8"/>
      <c r="K62" s="14" t="s">
        <v>40</v>
      </c>
      <c r="L62" s="7"/>
      <c r="M62" s="7"/>
      <c r="N62" s="7"/>
      <c r="O62" s="7"/>
      <c r="P62" s="7"/>
      <c r="Q62" s="2"/>
      <c r="R62" s="2"/>
      <c r="S62" s="2"/>
      <c r="T62" s="2"/>
      <c r="U62" s="2"/>
      <c r="V62" s="2"/>
      <c r="W62" s="2"/>
      <c r="X62" s="2"/>
      <c r="Y62" s="2"/>
      <c r="Z62" s="2"/>
      <c r="AA62" s="2"/>
      <c r="AB62" s="2"/>
      <c r="AC62" s="2"/>
      <c r="AD62" s="2"/>
    </row>
    <row x14ac:dyDescent="0.25" r="63" customHeight="1" ht="18.75">
      <c r="A63" s="10" t="s">
        <v>29</v>
      </c>
      <c r="B63" s="11" t="s">
        <v>30</v>
      </c>
      <c r="C63" s="11" t="s">
        <v>62</v>
      </c>
      <c r="D63" s="11" t="s">
        <v>31</v>
      </c>
      <c r="E63" s="11" t="s">
        <v>62</v>
      </c>
      <c r="F63" s="7"/>
      <c r="G63" s="2"/>
      <c r="H63" s="8"/>
      <c r="I63" s="8"/>
      <c r="J63" s="8"/>
      <c r="K63" s="10" t="s">
        <v>29</v>
      </c>
      <c r="L63" s="11" t="s">
        <v>30</v>
      </c>
      <c r="M63" s="11" t="s">
        <v>62</v>
      </c>
      <c r="N63" s="11" t="s">
        <v>31</v>
      </c>
      <c r="O63" s="11" t="s">
        <v>62</v>
      </c>
      <c r="P63" s="7"/>
      <c r="Q63" s="2"/>
      <c r="R63" s="2"/>
      <c r="S63" s="2"/>
      <c r="T63" s="2"/>
      <c r="U63" s="2"/>
      <c r="V63" s="2"/>
      <c r="W63" s="2"/>
      <c r="X63" s="2"/>
      <c r="Y63" s="2"/>
      <c r="Z63" s="2"/>
      <c r="AA63" s="2"/>
      <c r="AB63" s="2"/>
      <c r="AC63" s="2"/>
      <c r="AD63" s="2"/>
    </row>
    <row x14ac:dyDescent="0.25" r="64" customHeight="1" ht="18.75">
      <c r="A64" s="10" t="s">
        <v>41</v>
      </c>
      <c r="B64" s="12">
        <v>1357</v>
      </c>
      <c r="C64" s="13">
        <f>B64/B12</f>
      </c>
      <c r="D64" s="12">
        <v>3949562</v>
      </c>
      <c r="E64" s="13">
        <f>D64/C12</f>
      </c>
      <c r="F64" s="13"/>
      <c r="G64" s="2"/>
      <c r="H64" s="8"/>
      <c r="I64" s="8"/>
      <c r="J64" s="8"/>
      <c r="K64" s="10" t="s">
        <v>41</v>
      </c>
      <c r="L64" s="12">
        <v>1386</v>
      </c>
      <c r="M64" s="13">
        <f>L64/B12</f>
      </c>
      <c r="N64" s="12">
        <v>3928264</v>
      </c>
      <c r="O64" s="13">
        <f>N64/C12</f>
      </c>
      <c r="P64" s="13"/>
      <c r="Q64" s="2"/>
      <c r="R64" s="2"/>
      <c r="S64" s="2"/>
      <c r="T64" s="2"/>
      <c r="U64" s="2"/>
      <c r="V64" s="2"/>
      <c r="W64" s="2"/>
      <c r="X64" s="2"/>
      <c r="Y64" s="2"/>
      <c r="Z64" s="2"/>
      <c r="AA64" s="2"/>
      <c r="AB64" s="2"/>
      <c r="AC64" s="2"/>
      <c r="AD64" s="2"/>
    </row>
    <row x14ac:dyDescent="0.25" r="65" customHeight="1" ht="18.75">
      <c r="A65" s="10" t="s">
        <v>42</v>
      </c>
      <c r="B65" s="12">
        <v>545</v>
      </c>
      <c r="C65" s="13">
        <f>B65/B13</f>
      </c>
      <c r="D65" s="12">
        <v>1366940</v>
      </c>
      <c r="E65" s="13">
        <f>D65/C13</f>
      </c>
      <c r="F65" s="13"/>
      <c r="G65" s="2"/>
      <c r="H65" s="8"/>
      <c r="I65" s="8"/>
      <c r="J65" s="8"/>
      <c r="K65" s="10" t="s">
        <v>42</v>
      </c>
      <c r="L65" s="12">
        <v>8902</v>
      </c>
      <c r="M65" s="13">
        <f>L65/B13</f>
      </c>
      <c r="N65" s="12">
        <v>50046837</v>
      </c>
      <c r="O65" s="13">
        <f>N65/C13</f>
      </c>
      <c r="P65" s="13"/>
      <c r="Q65" s="2"/>
      <c r="R65" s="2"/>
      <c r="S65" s="2"/>
      <c r="T65" s="2"/>
      <c r="U65" s="2"/>
      <c r="V65" s="2"/>
      <c r="W65" s="2"/>
      <c r="X65" s="2"/>
      <c r="Y65" s="2"/>
      <c r="Z65" s="2"/>
      <c r="AA65" s="2"/>
      <c r="AB65" s="2"/>
      <c r="AC65" s="2"/>
      <c r="AD65" s="2"/>
    </row>
    <row x14ac:dyDescent="0.25" r="66" customHeight="1" ht="18.75">
      <c r="A66" s="10" t="s">
        <v>43</v>
      </c>
      <c r="B66" s="12">
        <v>117</v>
      </c>
      <c r="C66" s="13">
        <f>B66/B14</f>
      </c>
      <c r="D66" s="12">
        <v>283491</v>
      </c>
      <c r="E66" s="13">
        <f>D66/C14</f>
      </c>
      <c r="F66" s="13"/>
      <c r="G66" s="2"/>
      <c r="H66" s="8"/>
      <c r="I66" s="8"/>
      <c r="J66" s="8"/>
      <c r="K66" s="10" t="s">
        <v>43</v>
      </c>
      <c r="L66" s="12"/>
      <c r="M66" s="13">
        <f>L66/B14</f>
      </c>
      <c r="N66" s="12"/>
      <c r="O66" s="13">
        <f>N66/C14</f>
      </c>
      <c r="P66" s="13"/>
      <c r="Q66" s="2"/>
      <c r="R66" s="2"/>
      <c r="S66" s="2"/>
      <c r="T66" s="2"/>
      <c r="U66" s="2"/>
      <c r="V66" s="2"/>
      <c r="W66" s="2"/>
      <c r="X66" s="2"/>
      <c r="Y66" s="2"/>
      <c r="Z66" s="2"/>
      <c r="AA66" s="2"/>
      <c r="AB66" s="2"/>
      <c r="AC66" s="2"/>
      <c r="AD66" s="2"/>
    </row>
    <row x14ac:dyDescent="0.25" r="67" customHeight="1" ht="18.75">
      <c r="A67" s="10" t="s">
        <v>44</v>
      </c>
      <c r="B67" s="12">
        <v>960</v>
      </c>
      <c r="C67" s="13">
        <f>B67/B15</f>
      </c>
      <c r="D67" s="12">
        <v>2478720</v>
      </c>
      <c r="E67" s="13">
        <f>D67/C15</f>
      </c>
      <c r="F67" s="13"/>
      <c r="G67" s="2"/>
      <c r="H67" s="8"/>
      <c r="I67" s="8"/>
      <c r="J67" s="8"/>
      <c r="K67" s="10" t="s">
        <v>44</v>
      </c>
      <c r="L67" s="12"/>
      <c r="M67" s="13">
        <f>L67/B15</f>
      </c>
      <c r="N67" s="12"/>
      <c r="O67" s="13">
        <f>N67/C15</f>
      </c>
      <c r="P67" s="13"/>
      <c r="Q67" s="2"/>
      <c r="R67" s="2"/>
      <c r="S67" s="2"/>
      <c r="T67" s="2"/>
      <c r="U67" s="2"/>
      <c r="V67" s="2"/>
      <c r="W67" s="2"/>
      <c r="X67" s="2"/>
      <c r="Y67" s="2"/>
      <c r="Z67" s="2"/>
      <c r="AA67" s="2"/>
      <c r="AB67" s="2"/>
      <c r="AC67" s="2"/>
      <c r="AD67" s="2"/>
    </row>
    <row x14ac:dyDescent="0.25" r="68" customHeight="1" ht="18.75">
      <c r="A68" s="10" t="s">
        <v>45</v>
      </c>
      <c r="B68" s="12"/>
      <c r="C68" s="7"/>
      <c r="D68" s="12"/>
      <c r="E68" s="13"/>
      <c r="F68" s="13"/>
      <c r="G68" s="2"/>
      <c r="H68" s="8"/>
      <c r="I68" s="8"/>
      <c r="J68" s="8"/>
      <c r="K68" s="10" t="s">
        <v>45</v>
      </c>
      <c r="L68" s="16">
        <v>56</v>
      </c>
      <c r="M68" s="13">
        <f>L68/B16</f>
      </c>
      <c r="N68" s="12">
        <v>131944</v>
      </c>
      <c r="O68" s="13">
        <f>N68/C16</f>
      </c>
      <c r="P68" s="13"/>
      <c r="Q68" s="2"/>
      <c r="R68" s="2"/>
      <c r="S68" s="2"/>
      <c r="T68" s="2"/>
      <c r="U68" s="2"/>
      <c r="V68" s="2"/>
      <c r="W68" s="2"/>
      <c r="X68" s="2"/>
      <c r="Y68" s="2"/>
      <c r="Z68" s="2"/>
      <c r="AA68" s="2"/>
      <c r="AB68" s="2"/>
      <c r="AC68" s="2"/>
      <c r="AD68" s="2"/>
    </row>
    <row x14ac:dyDescent="0.25" r="69" customHeight="1" ht="18.75">
      <c r="A69" s="2"/>
      <c r="B69" s="7"/>
      <c r="C69" s="7"/>
      <c r="D69" s="7"/>
      <c r="E69" s="7"/>
      <c r="F69" s="7"/>
      <c r="G69" s="2"/>
      <c r="H69" s="8"/>
      <c r="I69" s="8"/>
      <c r="J69" s="8"/>
      <c r="K69" s="2"/>
      <c r="L69" s="7"/>
      <c r="M69" s="7"/>
      <c r="N69" s="7"/>
      <c r="O69" s="7"/>
      <c r="P69" s="7"/>
      <c r="Q69" s="2"/>
      <c r="R69" s="2"/>
      <c r="S69" s="2"/>
      <c r="T69" s="2"/>
      <c r="U69" s="2"/>
      <c r="V69" s="2"/>
      <c r="W69" s="2"/>
      <c r="X69" s="2"/>
      <c r="Y69" s="2"/>
      <c r="Z69" s="2"/>
      <c r="AA69" s="2"/>
      <c r="AB69" s="2"/>
      <c r="AC69" s="2"/>
      <c r="AD69" s="2"/>
    </row>
    <row x14ac:dyDescent="0.25" r="70" customHeight="1" ht="18.75">
      <c r="A70" s="15" t="s">
        <v>46</v>
      </c>
      <c r="B70" s="7"/>
      <c r="C70" s="7"/>
      <c r="D70" s="7"/>
      <c r="E70" s="7"/>
      <c r="F70" s="7"/>
      <c r="G70" s="2"/>
      <c r="H70" s="8"/>
      <c r="I70" s="8"/>
      <c r="J70" s="8"/>
      <c r="K70" s="15" t="s">
        <v>46</v>
      </c>
      <c r="L70" s="7"/>
      <c r="M70" s="7"/>
      <c r="N70" s="7"/>
      <c r="O70" s="7"/>
      <c r="P70" s="7"/>
      <c r="Q70" s="2"/>
      <c r="R70" s="2"/>
      <c r="S70" s="2"/>
      <c r="T70" s="2"/>
      <c r="U70" s="2"/>
      <c r="V70" s="2"/>
      <c r="W70" s="2"/>
      <c r="X70" s="2"/>
      <c r="Y70" s="2"/>
      <c r="Z70" s="2"/>
      <c r="AA70" s="2"/>
      <c r="AB70" s="2"/>
      <c r="AC70" s="2"/>
      <c r="AD70" s="2"/>
    </row>
    <row x14ac:dyDescent="0.25" r="71" customHeight="1" ht="18.75">
      <c r="A71" s="10" t="s">
        <v>29</v>
      </c>
      <c r="B71" s="11" t="s">
        <v>30</v>
      </c>
      <c r="C71" s="11" t="s">
        <v>62</v>
      </c>
      <c r="D71" s="11" t="s">
        <v>31</v>
      </c>
      <c r="E71" s="11" t="s">
        <v>62</v>
      </c>
      <c r="F71" s="7"/>
      <c r="G71" s="2"/>
      <c r="H71" s="8"/>
      <c r="I71" s="8"/>
      <c r="J71" s="8"/>
      <c r="K71" s="10" t="s">
        <v>29</v>
      </c>
      <c r="L71" s="11" t="s">
        <v>30</v>
      </c>
      <c r="M71" s="11" t="s">
        <v>62</v>
      </c>
      <c r="N71" s="11" t="s">
        <v>31</v>
      </c>
      <c r="O71" s="11" t="s">
        <v>62</v>
      </c>
      <c r="P71" s="7"/>
      <c r="Q71" s="2"/>
      <c r="R71" s="2"/>
      <c r="S71" s="2"/>
      <c r="T71" s="2"/>
      <c r="U71" s="2"/>
      <c r="V71" s="2"/>
      <c r="W71" s="2"/>
      <c r="X71" s="2"/>
      <c r="Y71" s="2"/>
      <c r="Z71" s="2"/>
      <c r="AA71" s="2"/>
      <c r="AB71" s="2"/>
      <c r="AC71" s="2"/>
      <c r="AD71" s="2"/>
    </row>
    <row x14ac:dyDescent="0.25" r="72" customHeight="1" ht="18.75">
      <c r="A72" s="10" t="s">
        <v>47</v>
      </c>
      <c r="B72" s="12">
        <v>1508</v>
      </c>
      <c r="C72" s="13">
        <f>B72/B20</f>
      </c>
      <c r="D72" s="12">
        <v>4153032</v>
      </c>
      <c r="E72" s="13">
        <f>D72/C20</f>
      </c>
      <c r="F72" s="13"/>
      <c r="G72" s="2"/>
      <c r="H72" s="8"/>
      <c r="I72" s="8"/>
      <c r="J72" s="8"/>
      <c r="K72" s="10" t="s">
        <v>47</v>
      </c>
      <c r="L72" s="12">
        <v>163323</v>
      </c>
      <c r="M72" s="13">
        <f>L72/B20</f>
      </c>
      <c r="N72" s="12">
        <v>455378028</v>
      </c>
      <c r="O72" s="13">
        <f>N72/C20</f>
      </c>
      <c r="P72" s="13"/>
      <c r="Q72" s="2"/>
      <c r="R72" s="2"/>
      <c r="S72" s="2"/>
      <c r="T72" s="2"/>
      <c r="U72" s="2"/>
      <c r="V72" s="2"/>
      <c r="W72" s="2"/>
      <c r="X72" s="2"/>
      <c r="Y72" s="2"/>
      <c r="Z72" s="2"/>
      <c r="AA72" s="2"/>
      <c r="AB72" s="2"/>
      <c r="AC72" s="2"/>
      <c r="AD72" s="2"/>
    </row>
    <row x14ac:dyDescent="0.25" r="73" customHeight="1" ht="18.75">
      <c r="A73" s="10" t="s">
        <v>48</v>
      </c>
      <c r="B73" s="12">
        <v>48</v>
      </c>
      <c r="C73" s="13">
        <f>B73/B21</f>
      </c>
      <c r="D73" s="12">
        <v>109392</v>
      </c>
      <c r="E73" s="13">
        <f>D73/C21</f>
      </c>
      <c r="F73" s="13"/>
      <c r="G73" s="2"/>
      <c r="H73" s="8"/>
      <c r="I73" s="8"/>
      <c r="J73" s="8"/>
      <c r="K73" s="10" t="s">
        <v>48</v>
      </c>
      <c r="L73" s="12">
        <v>100</v>
      </c>
      <c r="M73" s="13">
        <f>L73/B21</f>
      </c>
      <c r="N73" s="12">
        <v>233748</v>
      </c>
      <c r="O73" s="13">
        <f>N73/C21</f>
      </c>
      <c r="P73" s="13"/>
      <c r="Q73" s="2"/>
      <c r="R73" s="2"/>
      <c r="S73" s="2"/>
      <c r="T73" s="2"/>
      <c r="U73" s="2"/>
      <c r="V73" s="2"/>
      <c r="W73" s="2"/>
      <c r="X73" s="2"/>
      <c r="Y73" s="2"/>
      <c r="Z73" s="2"/>
      <c r="AA73" s="2"/>
      <c r="AB73" s="2"/>
      <c r="AC73" s="2"/>
      <c r="AD73" s="2"/>
    </row>
    <row x14ac:dyDescent="0.25" r="74" customHeight="1" ht="18.75">
      <c r="A74" s="10" t="s">
        <v>49</v>
      </c>
      <c r="B74" s="12">
        <v>36455</v>
      </c>
      <c r="C74" s="13">
        <f>B74/B22</f>
      </c>
      <c r="D74" s="12">
        <v>220406930</v>
      </c>
      <c r="E74" s="13">
        <f>D74/C22</f>
      </c>
      <c r="F74" s="13"/>
      <c r="G74" s="2"/>
      <c r="H74" s="8"/>
      <c r="I74" s="8"/>
      <c r="J74" s="8"/>
      <c r="K74" s="10" t="s">
        <v>49</v>
      </c>
      <c r="L74" s="12">
        <v>846</v>
      </c>
      <c r="M74" s="13">
        <f>L74/B22</f>
      </c>
      <c r="N74" s="12">
        <v>1958796</v>
      </c>
      <c r="O74" s="13">
        <f>N74/C22</f>
      </c>
      <c r="P74" s="13"/>
      <c r="Q74" s="2"/>
      <c r="R74" s="2"/>
      <c r="S74" s="2"/>
      <c r="T74" s="2"/>
      <c r="U74" s="2"/>
      <c r="V74" s="2"/>
      <c r="W74" s="2"/>
      <c r="X74" s="2"/>
      <c r="Y74" s="2"/>
      <c r="Z74" s="2"/>
      <c r="AA74" s="2"/>
      <c r="AB74" s="2"/>
      <c r="AC74" s="2"/>
      <c r="AD74" s="2"/>
    </row>
    <row x14ac:dyDescent="0.25" r="75" customHeight="1" ht="18.75">
      <c r="A75" s="10" t="s">
        <v>50</v>
      </c>
      <c r="B75" s="12">
        <v>1675</v>
      </c>
      <c r="C75" s="13">
        <f>B75/B23</f>
      </c>
      <c r="D75" s="12">
        <v>4596200</v>
      </c>
      <c r="E75" s="13">
        <f>D75/C23</f>
      </c>
      <c r="F75" s="13"/>
      <c r="G75" s="2"/>
      <c r="H75" s="8"/>
      <c r="I75" s="8"/>
      <c r="J75" s="8"/>
      <c r="K75" s="10" t="s">
        <v>50</v>
      </c>
      <c r="L75" s="12">
        <v>466</v>
      </c>
      <c r="M75" s="13">
        <f>L75/B23</f>
      </c>
      <c r="N75" s="12">
        <v>1222247</v>
      </c>
      <c r="O75" s="13">
        <f>N75/C23</f>
      </c>
      <c r="P75" s="13"/>
      <c r="Q75" s="2"/>
      <c r="R75" s="2"/>
      <c r="S75" s="2"/>
      <c r="T75" s="2"/>
      <c r="U75" s="2"/>
      <c r="V75" s="2"/>
      <c r="W75" s="2"/>
      <c r="X75" s="2"/>
      <c r="Y75" s="2"/>
      <c r="Z75" s="2"/>
      <c r="AA75" s="2"/>
      <c r="AB75" s="2"/>
      <c r="AC75" s="2"/>
      <c r="AD75" s="2"/>
    </row>
    <row x14ac:dyDescent="0.25" r="76" customHeight="1" ht="18.75">
      <c r="A76" s="10" t="s">
        <v>51</v>
      </c>
      <c r="B76" s="12">
        <v>3298</v>
      </c>
      <c r="C76" s="13">
        <f>B76/B24</f>
      </c>
      <c r="D76" s="12">
        <v>9496058</v>
      </c>
      <c r="E76" s="13">
        <f>D76/C24</f>
      </c>
      <c r="F76" s="13"/>
      <c r="G76" s="2"/>
      <c r="H76" s="8"/>
      <c r="I76" s="8"/>
      <c r="J76" s="8"/>
      <c r="K76" s="10" t="s">
        <v>51</v>
      </c>
      <c r="L76" s="12">
        <v>564817</v>
      </c>
      <c r="M76" s="13">
        <f>L76/B24</f>
      </c>
      <c r="N76" s="12">
        <v>2028507168</v>
      </c>
      <c r="O76" s="13">
        <f>N76/C24</f>
      </c>
      <c r="P76" s="13"/>
      <c r="Q76" s="2"/>
      <c r="R76" s="2"/>
      <c r="S76" s="2"/>
      <c r="T76" s="2"/>
      <c r="U76" s="2"/>
      <c r="V76" s="2"/>
      <c r="W76" s="2"/>
      <c r="X76" s="2"/>
      <c r="Y76" s="2"/>
      <c r="Z76" s="2"/>
      <c r="AA76" s="2"/>
      <c r="AB76" s="2"/>
      <c r="AC76" s="2"/>
      <c r="AD76" s="2"/>
    </row>
    <row x14ac:dyDescent="0.25" r="77" customHeight="1" ht="18.75">
      <c r="A77" s="2"/>
      <c r="B77" s="7"/>
      <c r="C77" s="7"/>
      <c r="D77" s="7"/>
      <c r="E77" s="7"/>
      <c r="F77" s="7"/>
      <c r="G77" s="2"/>
      <c r="H77" s="8"/>
      <c r="I77" s="8"/>
      <c r="J77" s="8"/>
      <c r="K77" s="2"/>
      <c r="L77" s="7"/>
      <c r="M77" s="7"/>
      <c r="N77" s="7"/>
      <c r="O77" s="7"/>
      <c r="P77" s="7"/>
      <c r="Q77" s="2"/>
      <c r="R77" s="2"/>
      <c r="S77" s="2"/>
      <c r="T77" s="2"/>
      <c r="U77" s="2"/>
      <c r="V77" s="2"/>
      <c r="W77" s="2"/>
      <c r="X77" s="2"/>
      <c r="Y77" s="2"/>
      <c r="Z77" s="2"/>
      <c r="AA77" s="2"/>
      <c r="AB77" s="2"/>
      <c r="AC77" s="2"/>
      <c r="AD77" s="2"/>
    </row>
    <row x14ac:dyDescent="0.25" r="78" customHeight="1" ht="18.75">
      <c r="A78" s="1" t="s">
        <v>52</v>
      </c>
      <c r="B78" s="7"/>
      <c r="C78" s="13">
        <f>AVERAGE(C72:C76, C64:C68, C56:C60)</f>
      </c>
      <c r="D78" s="7"/>
      <c r="E78" s="13">
        <f>AVERAGE(E72:E76, E64:E68, E56:E60)</f>
      </c>
      <c r="F78" s="7"/>
      <c r="G78" s="2"/>
      <c r="H78" s="8"/>
      <c r="I78" s="8"/>
      <c r="J78" s="8"/>
      <c r="K78" s="1" t="s">
        <v>52</v>
      </c>
      <c r="L78" s="7"/>
      <c r="M78" s="13">
        <f>AVERAGE(M72:M76, M64:M68, M56:M60)</f>
      </c>
      <c r="N78" s="7"/>
      <c r="O78" s="13">
        <f>AVERAGE(O72:O76, O64:O68, O56:O60)</f>
      </c>
      <c r="P78" s="7"/>
      <c r="Q78" s="2"/>
      <c r="R78" s="2"/>
      <c r="S78" s="2"/>
      <c r="T78" s="2"/>
      <c r="U78" s="2"/>
      <c r="V78" s="2"/>
      <c r="W78" s="2"/>
      <c r="X78" s="2"/>
      <c r="Y78" s="2"/>
      <c r="Z78" s="2"/>
      <c r="AA78" s="2"/>
      <c r="AB78" s="2"/>
      <c r="AC78" s="2"/>
      <c r="AD78" s="2"/>
    </row>
    <row x14ac:dyDescent="0.25" r="79" customHeight="1" ht="18.75">
      <c r="A79" s="2"/>
      <c r="B79" s="7"/>
      <c r="C79" s="7"/>
      <c r="D79" s="7"/>
      <c r="E79" s="7"/>
      <c r="F79" s="7"/>
      <c r="G79" s="2"/>
      <c r="H79" s="8"/>
      <c r="I79" s="8"/>
      <c r="J79" s="8"/>
      <c r="K79" s="2"/>
      <c r="L79" s="7"/>
      <c r="M79" s="7"/>
      <c r="N79" s="7"/>
      <c r="O79" s="7"/>
      <c r="P79" s="7"/>
      <c r="Q79" s="2"/>
      <c r="R79" s="2"/>
      <c r="S79" s="2"/>
      <c r="T79" s="2"/>
      <c r="U79" s="2"/>
      <c r="V79" s="2"/>
      <c r="W79" s="2"/>
      <c r="X79" s="2"/>
      <c r="Y79" s="2"/>
      <c r="Z79" s="2"/>
      <c r="AA79" s="2"/>
      <c r="AB79" s="2"/>
      <c r="AC79" s="2"/>
      <c r="AD79" s="2"/>
    </row>
    <row x14ac:dyDescent="0.25" r="80" customHeight="1" ht="18.75">
      <c r="A80" s="2"/>
      <c r="B80" s="7"/>
      <c r="C80" s="7"/>
      <c r="D80" s="7"/>
      <c r="E80" s="7"/>
      <c r="F80" s="7"/>
      <c r="G80" s="2"/>
      <c r="H80" s="8"/>
      <c r="I80" s="8"/>
      <c r="J80" s="8"/>
      <c r="K80" s="2"/>
      <c r="L80" s="7"/>
      <c r="M80" s="7"/>
      <c r="N80" s="7"/>
      <c r="O80" s="7"/>
      <c r="P80" s="7"/>
      <c r="Q80" s="2"/>
      <c r="R80" s="2"/>
      <c r="S80" s="2"/>
      <c r="T80" s="2"/>
      <c r="U80" s="2"/>
      <c r="V80" s="2"/>
      <c r="W80" s="2"/>
      <c r="X80" s="2"/>
      <c r="Y80" s="2"/>
      <c r="Z80" s="2"/>
      <c r="AA80" s="2"/>
      <c r="AB80" s="2"/>
      <c r="AC80" s="2"/>
      <c r="AD80" s="2"/>
    </row>
    <row x14ac:dyDescent="0.25" r="81" customHeight="1" ht="18.75">
      <c r="A81" s="6" t="s">
        <v>63</v>
      </c>
      <c r="B81" s="7"/>
      <c r="C81" s="7"/>
      <c r="D81" s="7"/>
      <c r="E81" s="7"/>
      <c r="F81" s="7"/>
      <c r="G81" s="2"/>
      <c r="H81" s="8"/>
      <c r="I81" s="8"/>
      <c r="J81" s="8"/>
      <c r="K81" s="6" t="s">
        <v>64</v>
      </c>
      <c r="L81" s="7"/>
      <c r="M81" s="7"/>
      <c r="N81" s="7"/>
      <c r="O81" s="7"/>
      <c r="P81" s="7"/>
      <c r="Q81" s="2"/>
      <c r="R81" s="2"/>
      <c r="S81" s="2"/>
      <c r="T81" s="2"/>
      <c r="U81" s="2"/>
      <c r="V81" s="2"/>
      <c r="W81" s="2"/>
      <c r="X81" s="2"/>
      <c r="Y81" s="2"/>
      <c r="Z81" s="2"/>
      <c r="AA81" s="2"/>
      <c r="AB81" s="2"/>
      <c r="AC81" s="2"/>
      <c r="AD81" s="2"/>
    </row>
    <row x14ac:dyDescent="0.25" r="82" customHeight="1" ht="18.75">
      <c r="A82" s="9" t="s">
        <v>28</v>
      </c>
      <c r="B82" s="7"/>
      <c r="C82" s="7"/>
      <c r="D82" s="7"/>
      <c r="E82" s="7"/>
      <c r="F82" s="7"/>
      <c r="G82" s="2"/>
      <c r="H82" s="8"/>
      <c r="I82" s="8"/>
      <c r="J82" s="8"/>
      <c r="K82" s="9" t="s">
        <v>28</v>
      </c>
      <c r="L82" s="7"/>
      <c r="M82" s="7"/>
      <c r="N82" s="7"/>
      <c r="O82" s="7"/>
      <c r="P82" s="7"/>
      <c r="Q82" s="2"/>
      <c r="R82" s="2"/>
      <c r="S82" s="2"/>
      <c r="T82" s="2"/>
      <c r="U82" s="2"/>
      <c r="V82" s="2"/>
      <c r="W82" s="2"/>
      <c r="X82" s="2"/>
      <c r="Y82" s="2"/>
      <c r="Z82" s="2"/>
      <c r="AA82" s="2"/>
      <c r="AB82" s="2"/>
      <c r="AC82" s="2"/>
      <c r="AD82" s="2"/>
    </row>
    <row x14ac:dyDescent="0.25" r="83" customHeight="1" ht="18.75">
      <c r="A83" s="10" t="s">
        <v>29</v>
      </c>
      <c r="B83" s="11" t="s">
        <v>30</v>
      </c>
      <c r="C83" s="11" t="s">
        <v>31</v>
      </c>
      <c r="D83" s="11" t="s">
        <v>32</v>
      </c>
      <c r="E83" s="11" t="s">
        <v>33</v>
      </c>
      <c r="F83" s="11" t="s">
        <v>34</v>
      </c>
      <c r="G83" s="2"/>
      <c r="H83" s="8"/>
      <c r="I83" s="8"/>
      <c r="J83" s="8"/>
      <c r="K83" s="10" t="s">
        <v>29</v>
      </c>
      <c r="L83" s="11" t="s">
        <v>30</v>
      </c>
      <c r="M83" s="11" t="s">
        <v>31</v>
      </c>
      <c r="N83" s="11" t="s">
        <v>32</v>
      </c>
      <c r="O83" s="11" t="s">
        <v>33</v>
      </c>
      <c r="P83" s="11" t="s">
        <v>34</v>
      </c>
      <c r="Q83" s="2"/>
      <c r="R83" s="2"/>
      <c r="S83" s="2"/>
      <c r="T83" s="2"/>
      <c r="U83" s="2"/>
      <c r="V83" s="2"/>
      <c r="W83" s="2"/>
      <c r="X83" s="2"/>
      <c r="Y83" s="2"/>
      <c r="Z83" s="2"/>
      <c r="AA83" s="2"/>
      <c r="AB83" s="2"/>
      <c r="AC83" s="2"/>
      <c r="AD83" s="2"/>
    </row>
    <row x14ac:dyDescent="0.25" r="84" customHeight="1" ht="18.75">
      <c r="A84" s="10" t="s">
        <v>35</v>
      </c>
      <c r="B84" s="12">
        <v>136</v>
      </c>
      <c r="C84" s="12">
        <v>675711</v>
      </c>
      <c r="D84" s="12">
        <v>46839</v>
      </c>
      <c r="E84" s="13">
        <v>1.2036099</v>
      </c>
      <c r="F84" s="13">
        <v>12378.0998308658</v>
      </c>
      <c r="G84" s="2"/>
      <c r="H84" s="8"/>
      <c r="I84" s="8"/>
      <c r="J84" s="8"/>
      <c r="K84" s="10" t="s">
        <v>35</v>
      </c>
      <c r="L84" s="12">
        <v>52</v>
      </c>
      <c r="M84" s="12">
        <v>247272</v>
      </c>
      <c r="N84" s="12">
        <v>27360</v>
      </c>
      <c r="O84" s="13">
        <v>3.29352</v>
      </c>
      <c r="P84" s="13">
        <v>1459.28256177902</v>
      </c>
      <c r="Q84" s="2"/>
      <c r="R84" s="2"/>
      <c r="S84" s="2"/>
      <c r="T84" s="2"/>
      <c r="U84" s="2"/>
      <c r="V84" s="2"/>
      <c r="W84" s="2"/>
      <c r="X84" s="2"/>
      <c r="Y84" s="2"/>
      <c r="Z84" s="2"/>
      <c r="AA84" s="2"/>
      <c r="AB84" s="2"/>
      <c r="AC84" s="2"/>
      <c r="AD84" s="2"/>
    </row>
    <row x14ac:dyDescent="0.25" r="85" customHeight="1" ht="18.75">
      <c r="A85" s="10" t="s">
        <v>36</v>
      </c>
      <c r="B85" s="12">
        <v>14</v>
      </c>
      <c r="C85" s="12">
        <v>74918</v>
      </c>
      <c r="D85" s="12">
        <v>6057</v>
      </c>
      <c r="E85" s="13">
        <v>0.1381987</v>
      </c>
      <c r="F85" s="13">
        <v>1588.6461482048</v>
      </c>
      <c r="G85" s="2"/>
      <c r="H85" s="8"/>
      <c r="I85" s="8"/>
      <c r="J85" s="8"/>
      <c r="K85" s="10" t="s">
        <v>36</v>
      </c>
      <c r="L85" s="12">
        <v>24</v>
      </c>
      <c r="M85" s="12">
        <v>155023</v>
      </c>
      <c r="N85" s="12">
        <v>14286</v>
      </c>
      <c r="O85" s="13">
        <v>1.97881</v>
      </c>
      <c r="P85" s="13">
        <v>522.474817991256</v>
      </c>
      <c r="Q85" s="2"/>
      <c r="R85" s="2"/>
      <c r="S85" s="2"/>
      <c r="T85" s="2"/>
      <c r="U85" s="2"/>
      <c r="V85" s="2"/>
      <c r="W85" s="2"/>
      <c r="X85" s="2"/>
      <c r="Y85" s="2"/>
      <c r="Z85" s="2"/>
      <c r="AA85" s="2"/>
      <c r="AB85" s="2"/>
      <c r="AC85" s="2"/>
      <c r="AD85" s="2"/>
    </row>
    <row x14ac:dyDescent="0.25" r="86" customHeight="1" ht="18.75">
      <c r="A86" s="10" t="s">
        <v>37</v>
      </c>
      <c r="B86" s="12">
        <v>97</v>
      </c>
      <c r="C86" s="12">
        <v>524915</v>
      </c>
      <c r="D86" s="12">
        <v>38644</v>
      </c>
      <c r="E86" s="13">
        <v>0.947423</v>
      </c>
      <c r="F86" s="13">
        <v>9044.85470175743</v>
      </c>
      <c r="G86" s="2"/>
      <c r="H86" s="8"/>
      <c r="I86" s="8"/>
      <c r="J86" s="8"/>
      <c r="K86" s="10" t="s">
        <v>37</v>
      </c>
      <c r="L86" s="12">
        <v>73</v>
      </c>
      <c r="M86" s="12">
        <v>394790</v>
      </c>
      <c r="N86" s="12">
        <v>39803</v>
      </c>
      <c r="O86" s="13">
        <v>5.14199</v>
      </c>
      <c r="P86" s="13">
        <v>1598.642070055</v>
      </c>
      <c r="Q86" s="2"/>
      <c r="R86" s="2"/>
      <c r="S86" s="2"/>
      <c r="T86" s="2"/>
      <c r="U86" s="2"/>
      <c r="V86" s="2"/>
      <c r="W86" s="2"/>
      <c r="X86" s="2"/>
      <c r="Y86" s="2"/>
      <c r="Z86" s="2"/>
      <c r="AA86" s="2"/>
      <c r="AB86" s="2"/>
      <c r="AC86" s="2"/>
      <c r="AD86" s="2"/>
    </row>
    <row x14ac:dyDescent="0.25" r="87" customHeight="1" ht="18.75">
      <c r="A87" s="10" t="s">
        <v>38</v>
      </c>
      <c r="B87" s="12">
        <v>7</v>
      </c>
      <c r="C87" s="12">
        <v>29898</v>
      </c>
      <c r="D87" s="12">
        <v>2288</v>
      </c>
      <c r="E87" s="13">
        <v>0.0544411999999999</v>
      </c>
      <c r="F87" s="13">
        <v>247.985352993011</v>
      </c>
      <c r="G87" s="2"/>
      <c r="H87" s="8"/>
      <c r="I87" s="8"/>
      <c r="J87" s="8"/>
      <c r="K87" s="10" t="s">
        <v>38</v>
      </c>
      <c r="L87" s="12">
        <v>17</v>
      </c>
      <c r="M87" s="12">
        <v>80877</v>
      </c>
      <c r="N87" s="12">
        <v>8169</v>
      </c>
      <c r="O87" s="13">
        <v>1.05384</v>
      </c>
      <c r="P87" s="13">
        <v>299.129403114318</v>
      </c>
      <c r="Q87" s="2"/>
      <c r="R87" s="2"/>
      <c r="S87" s="2"/>
      <c r="T87" s="2"/>
      <c r="U87" s="2"/>
      <c r="V87" s="2"/>
      <c r="W87" s="2"/>
      <c r="X87" s="2"/>
      <c r="Y87" s="2"/>
      <c r="Z87" s="2"/>
      <c r="AA87" s="2"/>
      <c r="AB87" s="2"/>
      <c r="AC87" s="2"/>
      <c r="AD87" s="2"/>
    </row>
    <row x14ac:dyDescent="0.25" r="88" customHeight="1" ht="18.75">
      <c r="A88" s="10" t="s">
        <v>39</v>
      </c>
      <c r="B88" s="12">
        <v>43</v>
      </c>
      <c r="C88" s="12">
        <v>270880</v>
      </c>
      <c r="D88" s="12">
        <v>15689</v>
      </c>
      <c r="E88" s="13">
        <v>0.465521499999999</v>
      </c>
      <c r="F88" s="13">
        <v>2936.52211046218</v>
      </c>
      <c r="G88" s="2"/>
      <c r="H88" s="8"/>
      <c r="I88" s="8"/>
      <c r="J88" s="8"/>
      <c r="K88" s="10" t="s">
        <v>39</v>
      </c>
      <c r="L88" s="12">
        <v>12</v>
      </c>
      <c r="M88" s="12">
        <v>85252</v>
      </c>
      <c r="N88" s="12">
        <v>6558</v>
      </c>
      <c r="O88" s="13">
        <v>1.04926</v>
      </c>
      <c r="P88" s="13">
        <v>268.473326921463</v>
      </c>
      <c r="Q88" s="2"/>
      <c r="R88" s="2"/>
      <c r="S88" s="2"/>
      <c r="T88" s="2"/>
      <c r="U88" s="2"/>
      <c r="V88" s="2"/>
      <c r="W88" s="2"/>
      <c r="X88" s="2"/>
      <c r="Y88" s="2"/>
      <c r="Z88" s="2"/>
      <c r="AA88" s="2"/>
      <c r="AB88" s="2"/>
      <c r="AC88" s="2"/>
      <c r="AD88" s="2"/>
    </row>
    <row x14ac:dyDescent="0.25" r="89" customHeight="1" ht="18.75">
      <c r="A89" s="2"/>
      <c r="B89" s="7"/>
      <c r="C89" s="7"/>
      <c r="D89" s="7"/>
      <c r="E89" s="7"/>
      <c r="F89" s="7"/>
      <c r="G89" s="2"/>
      <c r="H89" s="8"/>
      <c r="I89" s="8"/>
      <c r="J89" s="8"/>
      <c r="K89" s="2"/>
      <c r="L89" s="7"/>
      <c r="M89" s="7"/>
      <c r="N89" s="7"/>
      <c r="O89" s="7"/>
      <c r="P89" s="7"/>
      <c r="Q89" s="2"/>
      <c r="R89" s="2"/>
      <c r="S89" s="2"/>
      <c r="T89" s="2"/>
      <c r="U89" s="2"/>
      <c r="V89" s="2"/>
      <c r="W89" s="2"/>
      <c r="X89" s="2"/>
      <c r="Y89" s="2"/>
      <c r="Z89" s="2"/>
      <c r="AA89" s="2"/>
      <c r="AB89" s="2"/>
      <c r="AC89" s="2"/>
      <c r="AD89" s="2"/>
    </row>
    <row x14ac:dyDescent="0.25" r="90" customHeight="1" ht="18.75">
      <c r="A90" s="14" t="s">
        <v>40</v>
      </c>
      <c r="B90" s="7"/>
      <c r="C90" s="7"/>
      <c r="D90" s="7"/>
      <c r="E90" s="7"/>
      <c r="F90" s="7"/>
      <c r="G90" s="2"/>
      <c r="H90" s="8"/>
      <c r="I90" s="8"/>
      <c r="J90" s="8"/>
      <c r="K90" s="14" t="s">
        <v>40</v>
      </c>
      <c r="L90" s="7"/>
      <c r="M90" s="7"/>
      <c r="N90" s="7"/>
      <c r="O90" s="7"/>
      <c r="P90" s="7"/>
      <c r="Q90" s="2"/>
      <c r="R90" s="2"/>
      <c r="S90" s="2"/>
      <c r="T90" s="2"/>
      <c r="U90" s="2"/>
      <c r="V90" s="2"/>
      <c r="W90" s="2"/>
      <c r="X90" s="2"/>
      <c r="Y90" s="2"/>
      <c r="Z90" s="2"/>
      <c r="AA90" s="2"/>
      <c r="AB90" s="2"/>
      <c r="AC90" s="2"/>
      <c r="AD90" s="2"/>
    </row>
    <row x14ac:dyDescent="0.25" r="91" customHeight="1" ht="18.75">
      <c r="A91" s="10" t="s">
        <v>29</v>
      </c>
      <c r="B91" s="11" t="s">
        <v>30</v>
      </c>
      <c r="C91" s="11" t="s">
        <v>31</v>
      </c>
      <c r="D91" s="11" t="s">
        <v>32</v>
      </c>
      <c r="E91" s="11" t="s">
        <v>33</v>
      </c>
      <c r="F91" s="11" t="s">
        <v>34</v>
      </c>
      <c r="G91" s="2"/>
      <c r="H91" s="8"/>
      <c r="I91" s="8"/>
      <c r="J91" s="8"/>
      <c r="K91" s="10" t="s">
        <v>29</v>
      </c>
      <c r="L91" s="11" t="s">
        <v>30</v>
      </c>
      <c r="M91" s="11" t="s">
        <v>31</v>
      </c>
      <c r="N91" s="11" t="s">
        <v>32</v>
      </c>
      <c r="O91" s="11" t="s">
        <v>33</v>
      </c>
      <c r="P91" s="11" t="s">
        <v>34</v>
      </c>
      <c r="Q91" s="2"/>
      <c r="R91" s="2"/>
      <c r="S91" s="2"/>
      <c r="T91" s="2"/>
      <c r="U91" s="2"/>
      <c r="V91" s="2"/>
      <c r="W91" s="2"/>
      <c r="X91" s="2"/>
      <c r="Y91" s="2"/>
      <c r="Z91" s="2"/>
      <c r="AA91" s="2"/>
      <c r="AB91" s="2"/>
      <c r="AC91" s="2"/>
      <c r="AD91" s="2"/>
    </row>
    <row x14ac:dyDescent="0.25" r="92" customHeight="1" ht="18.75">
      <c r="A92" s="10" t="s">
        <v>41</v>
      </c>
      <c r="B92" s="12">
        <v>165</v>
      </c>
      <c r="C92" s="12">
        <v>910153</v>
      </c>
      <c r="D92" s="12">
        <v>55623</v>
      </c>
      <c r="E92" s="13">
        <v>1.58014069999999</v>
      </c>
      <c r="F92" s="13">
        <v>14633.2787058353</v>
      </c>
      <c r="G92" s="2"/>
      <c r="H92" s="8"/>
      <c r="I92" s="8"/>
      <c r="J92" s="8"/>
      <c r="K92" s="10" t="s">
        <v>41</v>
      </c>
      <c r="L92" s="12">
        <v>265</v>
      </c>
      <c r="M92" s="12">
        <v>1336994</v>
      </c>
      <c r="N92" s="12">
        <v>115376</v>
      </c>
      <c r="O92" s="13">
        <v>16.83122</v>
      </c>
      <c r="P92" s="13">
        <v>5740.51039385795</v>
      </c>
      <c r="Q92" s="2"/>
      <c r="R92" s="2"/>
      <c r="S92" s="2"/>
      <c r="T92" s="2"/>
      <c r="U92" s="2"/>
      <c r="V92" s="2"/>
      <c r="W92" s="2"/>
      <c r="X92" s="2"/>
      <c r="Y92" s="2"/>
      <c r="Z92" s="2"/>
      <c r="AA92" s="2"/>
      <c r="AB92" s="2"/>
      <c r="AC92" s="2"/>
      <c r="AD92" s="2"/>
    </row>
    <row x14ac:dyDescent="0.25" r="93" customHeight="1" ht="18.75">
      <c r="A93" s="10" t="s">
        <v>42</v>
      </c>
      <c r="B93" s="12">
        <v>93</v>
      </c>
      <c r="C93" s="12">
        <v>562470</v>
      </c>
      <c r="D93" s="12">
        <v>35498</v>
      </c>
      <c r="E93" s="13">
        <v>0.982696999999999</v>
      </c>
      <c r="F93" s="13">
        <v>5583.13261055946</v>
      </c>
      <c r="G93" s="2"/>
      <c r="H93" s="8"/>
      <c r="I93" s="8"/>
      <c r="J93" s="8"/>
      <c r="K93" s="10" t="s">
        <v>42</v>
      </c>
      <c r="L93" s="12">
        <v>92</v>
      </c>
      <c r="M93" s="12">
        <v>566135</v>
      </c>
      <c r="N93" s="12">
        <v>48320</v>
      </c>
      <c r="O93" s="13">
        <v>7.11095</v>
      </c>
      <c r="P93" s="13">
        <v>2033.84591865539</v>
      </c>
      <c r="Q93" s="2"/>
      <c r="R93" s="2"/>
      <c r="S93" s="2"/>
      <c r="T93" s="2"/>
      <c r="U93" s="2"/>
      <c r="V93" s="2"/>
      <c r="W93" s="2"/>
      <c r="X93" s="2"/>
      <c r="Y93" s="2"/>
      <c r="Z93" s="2"/>
      <c r="AA93" s="2"/>
      <c r="AB93" s="2"/>
      <c r="AC93" s="2"/>
      <c r="AD93" s="2"/>
    </row>
    <row x14ac:dyDescent="0.25" r="94" customHeight="1" ht="18.75">
      <c r="A94" s="10" t="s">
        <v>43</v>
      </c>
      <c r="B94" s="12">
        <v>2</v>
      </c>
      <c r="C94" s="12">
        <v>10481</v>
      </c>
      <c r="D94" s="12">
        <v>832</v>
      </c>
      <c r="E94" s="13">
        <v>0.0192494</v>
      </c>
      <c r="F94" s="13">
        <v>74.0132927894592</v>
      </c>
      <c r="G94" s="2"/>
      <c r="H94" s="8"/>
      <c r="I94" s="8"/>
      <c r="J94" s="8"/>
      <c r="K94" s="10" t="s">
        <v>43</v>
      </c>
      <c r="L94" s="12">
        <v>2</v>
      </c>
      <c r="M94" s="12">
        <v>10481</v>
      </c>
      <c r="N94" s="12">
        <v>1134</v>
      </c>
      <c r="O94" s="13">
        <v>0.14</v>
      </c>
      <c r="P94" s="13">
        <v>44.2608163356781</v>
      </c>
      <c r="Q94" s="2"/>
      <c r="R94" s="2"/>
      <c r="S94" s="2"/>
      <c r="T94" s="2"/>
      <c r="U94" s="2"/>
      <c r="V94" s="2"/>
      <c r="W94" s="2"/>
      <c r="X94" s="2"/>
      <c r="Y94" s="2"/>
      <c r="Z94" s="2"/>
      <c r="AA94" s="2"/>
      <c r="AB94" s="2"/>
      <c r="AC94" s="2"/>
      <c r="AD94" s="2"/>
    </row>
    <row x14ac:dyDescent="0.25" r="95" customHeight="1" ht="18.75">
      <c r="A95" s="10" t="s">
        <v>44</v>
      </c>
      <c r="B95" s="12">
        <v>1</v>
      </c>
      <c r="C95" s="12">
        <v>5691</v>
      </c>
      <c r="D95" s="12">
        <v>214</v>
      </c>
      <c r="E95" s="13">
        <v>0.00914439999999999</v>
      </c>
      <c r="F95" s="13">
        <v>93.2275562286377</v>
      </c>
      <c r="G95" s="2"/>
      <c r="H95" s="8"/>
      <c r="I95" s="8"/>
      <c r="J95" s="8"/>
      <c r="K95" s="10" t="s">
        <v>44</v>
      </c>
      <c r="L95" s="12">
        <v>1</v>
      </c>
      <c r="M95" s="12">
        <v>5691</v>
      </c>
      <c r="N95" s="12">
        <v>811</v>
      </c>
      <c r="O95" s="13">
        <v>0.08124</v>
      </c>
      <c r="P95" s="13">
        <v>30.777904510498</v>
      </c>
      <c r="Q95" s="2"/>
      <c r="R95" s="2"/>
      <c r="S95" s="2"/>
      <c r="T95" s="2"/>
      <c r="U95" s="2"/>
      <c r="V95" s="2"/>
      <c r="W95" s="2"/>
      <c r="X95" s="2"/>
      <c r="Y95" s="2"/>
      <c r="Z95" s="2"/>
      <c r="AA95" s="2"/>
      <c r="AB95" s="2"/>
      <c r="AC95" s="2"/>
      <c r="AD95" s="2"/>
    </row>
    <row x14ac:dyDescent="0.25" r="96" customHeight="1" ht="18.75">
      <c r="A96" s="10" t="s">
        <v>45</v>
      </c>
      <c r="B96" s="12">
        <v>18</v>
      </c>
      <c r="C96" s="12">
        <v>92573</v>
      </c>
      <c r="D96" s="12">
        <v>8289</v>
      </c>
      <c r="E96" s="13">
        <v>0.1751917</v>
      </c>
      <c r="F96" s="13">
        <v>1572.31012439727</v>
      </c>
      <c r="G96" s="2"/>
      <c r="H96" s="8"/>
      <c r="I96" s="8"/>
      <c r="J96" s="8"/>
      <c r="K96" s="10" t="s">
        <v>45</v>
      </c>
      <c r="L96" s="12">
        <v>13</v>
      </c>
      <c r="M96" s="12">
        <v>66601</v>
      </c>
      <c r="N96" s="12">
        <v>7672</v>
      </c>
      <c r="O96" s="13">
        <v>0.89617</v>
      </c>
      <c r="P96" s="13">
        <v>330.955267429351</v>
      </c>
      <c r="Q96" s="2"/>
      <c r="R96" s="2"/>
      <c r="S96" s="2"/>
      <c r="T96" s="2"/>
      <c r="U96" s="2"/>
      <c r="V96" s="2"/>
      <c r="W96" s="2"/>
      <c r="X96" s="2"/>
      <c r="Y96" s="2"/>
      <c r="Z96" s="2"/>
      <c r="AA96" s="2"/>
      <c r="AB96" s="2"/>
      <c r="AC96" s="2"/>
      <c r="AD96" s="2"/>
    </row>
    <row x14ac:dyDescent="0.25" r="97" customHeight="1" ht="18.75">
      <c r="A97" s="2"/>
      <c r="B97" s="7"/>
      <c r="C97" s="7"/>
      <c r="D97" s="7"/>
      <c r="E97" s="7"/>
      <c r="F97" s="7"/>
      <c r="G97" s="2"/>
      <c r="H97" s="8"/>
      <c r="I97" s="8"/>
      <c r="J97" s="8"/>
      <c r="K97" s="2"/>
      <c r="L97" s="7"/>
      <c r="M97" s="7"/>
      <c r="N97" s="7"/>
      <c r="O97" s="7"/>
      <c r="P97" s="7"/>
      <c r="Q97" s="2"/>
      <c r="R97" s="2"/>
      <c r="S97" s="2"/>
      <c r="T97" s="2"/>
      <c r="U97" s="2"/>
      <c r="V97" s="2"/>
      <c r="W97" s="2"/>
      <c r="X97" s="2"/>
      <c r="Y97" s="2"/>
      <c r="Z97" s="2"/>
      <c r="AA97" s="2"/>
      <c r="AB97" s="2"/>
      <c r="AC97" s="2"/>
      <c r="AD97" s="2"/>
    </row>
    <row x14ac:dyDescent="0.25" r="98" customHeight="1" ht="18.75">
      <c r="A98" s="17" t="s">
        <v>46</v>
      </c>
      <c r="B98" s="7"/>
      <c r="C98" s="7"/>
      <c r="D98" s="7"/>
      <c r="E98" s="7"/>
      <c r="F98" s="7"/>
      <c r="G98" s="2"/>
      <c r="H98" s="8"/>
      <c r="I98" s="8"/>
      <c r="J98" s="8"/>
      <c r="K98" s="17" t="s">
        <v>46</v>
      </c>
      <c r="L98" s="7"/>
      <c r="M98" s="7"/>
      <c r="N98" s="7"/>
      <c r="O98" s="7"/>
      <c r="P98" s="7"/>
      <c r="Q98" s="2"/>
      <c r="R98" s="2"/>
      <c r="S98" s="2"/>
      <c r="T98" s="2"/>
      <c r="U98" s="2"/>
      <c r="V98" s="2"/>
      <c r="W98" s="2"/>
      <c r="X98" s="2"/>
      <c r="Y98" s="2"/>
      <c r="Z98" s="2"/>
      <c r="AA98" s="2"/>
      <c r="AB98" s="2"/>
      <c r="AC98" s="2"/>
      <c r="AD98" s="2"/>
    </row>
    <row x14ac:dyDescent="0.25" r="99" customHeight="1" ht="18.75">
      <c r="A99" s="10"/>
      <c r="B99" s="11"/>
      <c r="C99" s="11"/>
      <c r="D99" s="11"/>
      <c r="E99" s="11"/>
      <c r="F99" s="11"/>
      <c r="G99" s="2"/>
      <c r="H99" s="8"/>
      <c r="I99" s="8"/>
      <c r="J99" s="8"/>
      <c r="K99" s="10"/>
      <c r="L99" s="11"/>
      <c r="M99" s="11"/>
      <c r="N99" s="11"/>
      <c r="O99" s="11"/>
      <c r="P99" s="11"/>
      <c r="Q99" s="2"/>
      <c r="R99" s="2"/>
      <c r="S99" s="2"/>
      <c r="T99" s="2"/>
      <c r="U99" s="2"/>
      <c r="V99" s="2"/>
      <c r="W99" s="2"/>
      <c r="X99" s="2"/>
      <c r="Y99" s="2"/>
      <c r="Z99" s="2"/>
      <c r="AA99" s="2"/>
      <c r="AB99" s="2"/>
      <c r="AC99" s="2"/>
      <c r="AD99" s="2"/>
    </row>
    <row x14ac:dyDescent="0.25" r="100" customHeight="1" ht="18.75">
      <c r="A100" s="10"/>
      <c r="B100" s="12"/>
      <c r="C100" s="12"/>
      <c r="D100" s="12"/>
      <c r="E100" s="13"/>
      <c r="F100" s="13"/>
      <c r="G100" s="2"/>
      <c r="H100" s="8"/>
      <c r="I100" s="8"/>
      <c r="J100" s="8"/>
      <c r="K100" s="10"/>
      <c r="L100" s="12"/>
      <c r="M100" s="12"/>
      <c r="N100" s="12"/>
      <c r="O100" s="13"/>
      <c r="P100" s="13"/>
      <c r="Q100" s="2"/>
      <c r="R100" s="2"/>
      <c r="S100" s="2"/>
      <c r="T100" s="2"/>
      <c r="U100" s="2"/>
      <c r="V100" s="2"/>
      <c r="W100" s="2"/>
      <c r="X100" s="2"/>
      <c r="Y100" s="2"/>
      <c r="Z100" s="2"/>
      <c r="AA100" s="2"/>
      <c r="AB100" s="2"/>
      <c r="AC100" s="2"/>
      <c r="AD100" s="2"/>
    </row>
    <row x14ac:dyDescent="0.25" r="101" customHeight="1" ht="18.75">
      <c r="A101" s="10"/>
      <c r="B101" s="12"/>
      <c r="C101" s="12"/>
      <c r="D101" s="12"/>
      <c r="E101" s="13"/>
      <c r="F101" s="13"/>
      <c r="G101" s="2"/>
      <c r="H101" s="8"/>
      <c r="I101" s="8"/>
      <c r="J101" s="8"/>
      <c r="K101" s="10"/>
      <c r="L101" s="12"/>
      <c r="M101" s="12"/>
      <c r="N101" s="12"/>
      <c r="O101" s="13"/>
      <c r="P101" s="13"/>
      <c r="Q101" s="2"/>
      <c r="R101" s="2"/>
      <c r="S101" s="2"/>
      <c r="T101" s="2"/>
      <c r="U101" s="2"/>
      <c r="V101" s="2"/>
      <c r="W101" s="2"/>
      <c r="X101" s="2"/>
      <c r="Y101" s="2"/>
      <c r="Z101" s="2"/>
      <c r="AA101" s="2"/>
      <c r="AB101" s="2"/>
      <c r="AC101" s="2"/>
      <c r="AD101" s="2"/>
    </row>
    <row x14ac:dyDescent="0.25" r="102" customHeight="1" ht="18.75">
      <c r="A102" s="10"/>
      <c r="B102" s="12"/>
      <c r="C102" s="12"/>
      <c r="D102" s="12"/>
      <c r="E102" s="13"/>
      <c r="F102" s="13"/>
      <c r="G102" s="2"/>
      <c r="H102" s="8"/>
      <c r="I102" s="8"/>
      <c r="J102" s="8"/>
      <c r="K102" s="10"/>
      <c r="L102" s="12"/>
      <c r="M102" s="12"/>
      <c r="N102" s="12"/>
      <c r="O102" s="13"/>
      <c r="P102" s="13"/>
      <c r="Q102" s="2"/>
      <c r="R102" s="2"/>
      <c r="S102" s="2"/>
      <c r="T102" s="2"/>
      <c r="U102" s="2"/>
      <c r="V102" s="2"/>
      <c r="W102" s="2"/>
      <c r="X102" s="2"/>
      <c r="Y102" s="2"/>
      <c r="Z102" s="2"/>
      <c r="AA102" s="2"/>
      <c r="AB102" s="2"/>
      <c r="AC102" s="2"/>
      <c r="AD102" s="2"/>
    </row>
    <row x14ac:dyDescent="0.25" r="103" customHeight="1" ht="18.75">
      <c r="A103" s="10"/>
      <c r="B103" s="12"/>
      <c r="C103" s="12"/>
      <c r="D103" s="12"/>
      <c r="E103" s="13"/>
      <c r="F103" s="13"/>
      <c r="G103" s="2"/>
      <c r="H103" s="8"/>
      <c r="I103" s="8"/>
      <c r="J103" s="8"/>
      <c r="K103" s="10"/>
      <c r="L103" s="12"/>
      <c r="M103" s="12"/>
      <c r="N103" s="12"/>
      <c r="O103" s="13"/>
      <c r="P103" s="13"/>
      <c r="Q103" s="2"/>
      <c r="R103" s="2"/>
      <c r="S103" s="2"/>
      <c r="T103" s="2"/>
      <c r="U103" s="2"/>
      <c r="V103" s="2"/>
      <c r="W103" s="2"/>
      <c r="X103" s="2"/>
      <c r="Y103" s="2"/>
      <c r="Z103" s="2"/>
      <c r="AA103" s="2"/>
      <c r="AB103" s="2"/>
      <c r="AC103" s="2"/>
      <c r="AD103" s="2"/>
    </row>
    <row x14ac:dyDescent="0.25" r="104" customHeight="1" ht="18.75">
      <c r="A104" s="10"/>
      <c r="B104" s="12"/>
      <c r="C104" s="12"/>
      <c r="D104" s="12"/>
      <c r="E104" s="13"/>
      <c r="F104" s="13"/>
      <c r="G104" s="2"/>
      <c r="H104" s="8"/>
      <c r="I104" s="8"/>
      <c r="J104" s="8"/>
      <c r="K104" s="10"/>
      <c r="L104" s="12"/>
      <c r="M104" s="12"/>
      <c r="N104" s="12"/>
      <c r="O104" s="13"/>
      <c r="P104" s="13"/>
      <c r="Q104" s="2"/>
      <c r="R104" s="2"/>
      <c r="S104" s="2"/>
      <c r="T104" s="2"/>
      <c r="U104" s="2"/>
      <c r="V104" s="2"/>
      <c r="W104" s="2"/>
      <c r="X104" s="2"/>
      <c r="Y104" s="2"/>
      <c r="Z104" s="2"/>
      <c r="AA104" s="2"/>
      <c r="AB104" s="2"/>
      <c r="AC104" s="2"/>
      <c r="AD104" s="2"/>
    </row>
    <row x14ac:dyDescent="0.25" r="105" customHeight="1" ht="18.75">
      <c r="A105" s="2"/>
      <c r="B105" s="7"/>
      <c r="C105" s="7"/>
      <c r="D105" s="7"/>
      <c r="E105" s="7"/>
      <c r="F105" s="7"/>
      <c r="G105" s="2"/>
      <c r="H105" s="8"/>
      <c r="I105" s="8"/>
      <c r="J105" s="8"/>
      <c r="K105" s="1"/>
      <c r="L105" s="11"/>
      <c r="M105" s="11"/>
      <c r="N105" s="11"/>
      <c r="O105" s="11"/>
      <c r="P105" s="11"/>
      <c r="Q105" s="1"/>
      <c r="R105" s="1"/>
      <c r="S105" s="2"/>
      <c r="T105" s="2"/>
      <c r="U105" s="2"/>
      <c r="V105" s="2"/>
      <c r="W105" s="2"/>
      <c r="X105" s="2"/>
      <c r="Y105" s="2"/>
      <c r="Z105" s="2"/>
      <c r="AA105" s="2"/>
      <c r="AB105" s="2"/>
      <c r="AC105" s="2"/>
      <c r="AD105" s="2"/>
    </row>
    <row x14ac:dyDescent="0.25" r="106" customHeight="1" ht="18.75">
      <c r="A106" s="1"/>
      <c r="B106" s="13"/>
      <c r="C106" s="13"/>
      <c r="D106" s="13"/>
      <c r="E106" s="13"/>
      <c r="F106" s="13"/>
      <c r="G106" s="2"/>
      <c r="H106" s="8"/>
      <c r="I106" s="8"/>
      <c r="J106" s="8"/>
      <c r="K106" s="1"/>
      <c r="L106" s="13"/>
      <c r="M106" s="13"/>
      <c r="N106" s="13"/>
      <c r="O106" s="13"/>
      <c r="P106" s="13"/>
      <c r="Q106" s="1"/>
      <c r="R106" s="1"/>
      <c r="S106" s="2"/>
      <c r="T106" s="2"/>
      <c r="U106" s="2"/>
      <c r="V106" s="2"/>
      <c r="W106" s="2"/>
      <c r="X106" s="2"/>
      <c r="Y106" s="2"/>
      <c r="Z106" s="2"/>
      <c r="AA106" s="2"/>
      <c r="AB106" s="2"/>
      <c r="AC106" s="2"/>
      <c r="AD106" s="2"/>
    </row>
  </sheetData>
  <mergeCells count="24">
    <mergeCell ref="A1:H1"/>
    <mergeCell ref="A2:H2"/>
    <mergeCell ref="A10:H10"/>
    <mergeCell ref="A18:H18"/>
    <mergeCell ref="A27:H27"/>
    <mergeCell ref="A28:H28"/>
    <mergeCell ref="A36:H36"/>
    <mergeCell ref="A44:H44"/>
    <mergeCell ref="A53:H53"/>
    <mergeCell ref="K53:AD53"/>
    <mergeCell ref="A54:H54"/>
    <mergeCell ref="K54:AD54"/>
    <mergeCell ref="A62:H62"/>
    <mergeCell ref="K62:AD62"/>
    <mergeCell ref="A70:H70"/>
    <mergeCell ref="K70:AD70"/>
    <mergeCell ref="A81:H81"/>
    <mergeCell ref="K81:AD81"/>
    <mergeCell ref="A82:H82"/>
    <mergeCell ref="K82:AD82"/>
    <mergeCell ref="A90:H90"/>
    <mergeCell ref="K90:AD90"/>
    <mergeCell ref="A98:H297"/>
    <mergeCell ref="K98:AD29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8"/>
  <sheetViews>
    <sheetView workbookViewId="0"/>
  </sheetViews>
  <sheetFormatPr defaultRowHeight="15" x14ac:dyDescent="0.25"/>
  <cols>
    <col min="1" max="1" style="5" width="22.576428571428572" customWidth="1" bestFit="1"/>
    <col min="2" max="2" style="5" width="24.14785714285714" customWidth="1" bestFit="1"/>
    <col min="3" max="3" style="5" width="30.14785714285714" customWidth="1" bestFit="1"/>
    <col min="4" max="4" style="5" width="35.57642857142857" customWidth="1" bestFit="1"/>
    <col min="5" max="5" style="5" width="31.719285714285714" customWidth="1" bestFit="1"/>
    <col min="6" max="6" style="5" width="26.862142857142857" customWidth="1" bestFit="1"/>
    <col min="7" max="7" style="5" width="30.576428571428572" customWidth="1" bestFit="1"/>
    <col min="8" max="8" style="5" width="13.576428571428572" customWidth="1" bestFit="1"/>
    <col min="9" max="9" style="5" width="13.576428571428572" customWidth="1" bestFit="1"/>
    <col min="10" max="10" style="5" width="13.576428571428572" customWidth="1" bestFit="1"/>
    <col min="11" max="11" style="5" width="13.576428571428572" customWidth="1" bestFit="1"/>
  </cols>
  <sheetData>
    <row x14ac:dyDescent="0.25" r="1" customHeight="1" ht="18.75">
      <c r="A1" s="1" t="s">
        <v>0</v>
      </c>
      <c r="B1" s="1" t="s">
        <v>1</v>
      </c>
      <c r="C1" s="1" t="s">
        <v>2</v>
      </c>
      <c r="D1" s="1" t="s">
        <v>3</v>
      </c>
      <c r="E1" s="1" t="s">
        <v>4</v>
      </c>
      <c r="F1" s="1" t="s">
        <v>5</v>
      </c>
      <c r="G1" s="2"/>
      <c r="H1" s="2"/>
      <c r="I1" s="2"/>
      <c r="J1" s="2"/>
      <c r="K1" s="2"/>
    </row>
    <row x14ac:dyDescent="0.25" r="2" customHeight="1" ht="18.75">
      <c r="A2" s="1" t="s">
        <v>6</v>
      </c>
      <c r="B2" s="1" t="s">
        <v>7</v>
      </c>
      <c r="C2" s="3" t="s">
        <v>8</v>
      </c>
      <c r="D2" s="1" t="s">
        <v>9</v>
      </c>
      <c r="E2" s="1" t="s">
        <v>10</v>
      </c>
      <c r="F2" s="1" t="s">
        <v>11</v>
      </c>
      <c r="G2" s="2"/>
      <c r="H2" s="1" t="s">
        <v>12</v>
      </c>
      <c r="I2" s="2"/>
      <c r="J2" s="2"/>
      <c r="K2" s="2"/>
    </row>
    <row x14ac:dyDescent="0.25" r="3" customHeight="1" ht="18">
      <c r="A3" s="1" t="s">
        <v>13</v>
      </c>
      <c r="B3" s="1" t="s">
        <v>7</v>
      </c>
      <c r="C3" s="1" t="s">
        <v>14</v>
      </c>
      <c r="D3" s="1" t="s">
        <v>15</v>
      </c>
      <c r="E3" s="1" t="s">
        <v>16</v>
      </c>
      <c r="F3" s="1" t="s">
        <v>17</v>
      </c>
      <c r="G3" s="2"/>
      <c r="H3" s="2"/>
      <c r="I3" s="2"/>
      <c r="J3" s="2"/>
      <c r="K3" s="2"/>
    </row>
    <row x14ac:dyDescent="0.25" r="4" customHeight="1" ht="19.5">
      <c r="A4" s="1" t="s">
        <v>13</v>
      </c>
      <c r="B4" s="1" t="s">
        <v>7</v>
      </c>
      <c r="C4" s="1" t="s">
        <v>18</v>
      </c>
      <c r="D4" s="2"/>
      <c r="E4" s="1" t="s">
        <v>19</v>
      </c>
      <c r="F4" s="2"/>
      <c r="G4" s="2"/>
      <c r="H4" s="4" t="s">
        <v>20</v>
      </c>
      <c r="I4" s="2"/>
      <c r="J4" s="2"/>
      <c r="K4" s="1" t="s">
        <v>21</v>
      </c>
    </row>
    <row x14ac:dyDescent="0.25" r="5" customHeight="1" ht="18.75">
      <c r="A5" s="1" t="s">
        <v>22</v>
      </c>
      <c r="B5" s="1" t="s">
        <v>7</v>
      </c>
      <c r="C5" s="4" t="s">
        <v>23</v>
      </c>
      <c r="D5" s="2"/>
      <c r="E5" s="2"/>
      <c r="F5" s="2"/>
      <c r="G5" s="2"/>
      <c r="H5" s="2"/>
      <c r="I5" s="2"/>
      <c r="J5" s="2"/>
      <c r="K5" s="2"/>
    </row>
    <row x14ac:dyDescent="0.25" r="6" customHeight="1" ht="18.75">
      <c r="A6" s="1" t="s">
        <v>22</v>
      </c>
      <c r="B6" s="1" t="s">
        <v>7</v>
      </c>
      <c r="C6" s="4" t="s">
        <v>24</v>
      </c>
      <c r="D6" s="2"/>
      <c r="E6" s="2"/>
      <c r="F6" s="2"/>
      <c r="G6" s="2"/>
      <c r="H6" s="2"/>
      <c r="I6" s="2"/>
      <c r="J6" s="2"/>
      <c r="K6" s="2"/>
    </row>
    <row x14ac:dyDescent="0.25" r="7" customHeight="1" ht="18.75">
      <c r="A7" s="1" t="s">
        <v>22</v>
      </c>
      <c r="B7" s="1" t="s">
        <v>7</v>
      </c>
      <c r="C7" s="4" t="s">
        <v>25</v>
      </c>
      <c r="D7" s="2"/>
      <c r="E7" s="2"/>
      <c r="F7" s="2"/>
      <c r="G7" s="2"/>
      <c r="H7" s="2"/>
      <c r="I7" s="2"/>
      <c r="J7" s="2"/>
      <c r="K7" s="2"/>
    </row>
    <row x14ac:dyDescent="0.25" r="8" customHeight="1" ht="18.75">
      <c r="A8" s="1" t="s">
        <v>22</v>
      </c>
      <c r="B8" s="1" t="s">
        <v>7</v>
      </c>
      <c r="C8" s="4" t="s">
        <v>26</v>
      </c>
      <c r="D8" s="2"/>
      <c r="E8" s="2"/>
      <c r="F8" s="2"/>
      <c r="G8" s="2"/>
      <c r="H8" s="2"/>
      <c r="I8" s="2"/>
      <c r="J8" s="2"/>
      <c r="K8" s="2"/>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6</vt:i4>
      </vt:variant>
    </vt:vector>
  </HeadingPairs>
  <TitlesOfParts>
    <vt:vector baseType="lpstr" size="6">
      <vt:lpstr>overall</vt:lpstr>
      <vt:lpstr>Bug Report</vt:lpstr>
      <vt:lpstr>Project</vt:lpstr>
      <vt:lpstr>Infer</vt:lpstr>
      <vt:lpstr>Cost</vt:lpstr>
      <vt:lpstr>Go</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2025-07-21T01:19:29.803Z</dcterms:created>
  <dcterms:modified xsi:type="dcterms:W3CDTF">2025-07-21T01:19:29.803Z</dcterms:modified>
</cp:coreProperties>
</file>