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>
    <definedName hidden="1" localSheetId="0" name="_xlnm._FilterDatabase">'Repository Locations Data'!$A$1:$AA$91</definedName>
  </definedNames>
  <calcPr/>
</workbook>
</file>

<file path=xl/sharedStrings.xml><?xml version="1.0" encoding="utf-8"?>
<sst xmlns="http://schemas.openxmlformats.org/spreadsheetml/2006/main" count="1083" uniqueCount="464">
  <si>
    <t>Repository Name Unauthorized*</t>
  </si>
  <si>
    <t>Please note that a repository may have more than one location identified. Create multiple entries for a repository where appropriate.</t>
  </si>
  <si>
    <t>Utah State Archives and Records Service, Society of Rocky Mountain Archivists, OCLC ArchiveGrid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</si>
  <si>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</si>
  <si>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</si>
  <si>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</si>
  <si>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</si>
  <si>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</si>
  <si>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</si>
  <si>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</si>
  <si>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</si>
  <si>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</si>
  <si>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</si>
  <si>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Total Count:</t>
  </si>
  <si>
    <t>Field</t>
  </si>
  <si>
    <t>St Zip Code (4 Following Numbers)</t>
  </si>
  <si>
    <t>Street Address County</t>
  </si>
  <si>
    <t>State*</t>
  </si>
  <si>
    <t>URL</t>
  </si>
  <si>
    <t>Latitude</t>
  </si>
  <si>
    <t>Usage</t>
  </si>
  <si>
    <t>Longitude</t>
  </si>
  <si>
    <t>Language of Entry</t>
  </si>
  <si>
    <t>Date Entry Recorded*</t>
  </si>
  <si>
    <t>Entry Recorded By*</t>
  </si>
  <si>
    <t>Source of Repository Data*</t>
  </si>
  <si>
    <t>Reference</t>
  </si>
  <si>
    <t>URL of Source of Repository Data</t>
  </si>
  <si>
    <t>Obligation</t>
  </si>
  <si>
    <t>Notes</t>
  </si>
  <si>
    <t>Repository Name Unauthorized</t>
  </si>
  <si>
    <t>Repository name as supplied by the data providing organization</t>
  </si>
  <si>
    <t>Required</t>
  </si>
  <si>
    <t>American Fork Daughters of the Utah Pioneers</t>
  </si>
  <si>
    <t>Use authorized repository name from Library of Congress, if one exists.</t>
  </si>
  <si>
    <t>Unverified Count:</t>
  </si>
  <si>
    <t>https://www.loc.gov/marc/organizations/</t>
  </si>
  <si>
    <t>Optional</t>
  </si>
  <si>
    <t>International Society of Daughters of Utah Pioneers</t>
  </si>
  <si>
    <t>Use authorized repository identifier from Library of Congress, if one exists.</t>
  </si>
  <si>
    <t>Repository Type</t>
  </si>
  <si>
    <t>Mailing Count:</t>
  </si>
  <si>
    <t>Use values from the RepositoryTypes worksheet</t>
  </si>
  <si>
    <t>Reading Room Count:</t>
  </si>
  <si>
    <t>Storage Facility Count:</t>
  </si>
  <si>
    <t>Unknown</t>
  </si>
  <si>
    <t>All</t>
  </si>
  <si>
    <t>All Non-Mailing Count</t>
  </si>
  <si>
    <t>Location Type</t>
  </si>
  <si>
    <t>Use values from the LocationType worksheet</t>
  </si>
  <si>
    <t>Street Address 1</t>
  </si>
  <si>
    <t>Mailing Address 1</t>
  </si>
  <si>
    <t>City</t>
  </si>
  <si>
    <t>County</t>
  </si>
  <si>
    <t>State</t>
  </si>
  <si>
    <t>Zip Code</t>
  </si>
  <si>
    <t>Add if supplied by data providing organization, but I believe we can generate these from the master spreadsheet at the end.</t>
  </si>
  <si>
    <t>https://geocod.io/</t>
  </si>
  <si>
    <t>Historical Society/Museum</t>
  </si>
  <si>
    <t>Unverified</t>
  </si>
  <si>
    <t>50 South 100 East</t>
  </si>
  <si>
    <t>Use only if the language is not English.</t>
  </si>
  <si>
    <t>Date Entry Recorded</t>
  </si>
  <si>
    <t>YYYY-MM-DD format</t>
  </si>
  <si>
    <t>American Fork</t>
  </si>
  <si>
    <t>84003</t>
  </si>
  <si>
    <t>Utah</t>
  </si>
  <si>
    <t>UT</t>
  </si>
  <si>
    <t>Entry Recorded By</t>
  </si>
  <si>
    <t>Your name</t>
  </si>
  <si>
    <t>Whitney Ray</t>
  </si>
  <si>
    <t>Source of Repository Data</t>
  </si>
  <si>
    <t>Utah State Archives and Records Service</t>
  </si>
  <si>
    <t>Name of the data providing organization</t>
  </si>
  <si>
    <t>Great Basin Heritage Area Partnership</t>
  </si>
  <si>
    <t>Use this field to note any idiosyncracies or additional useful information.</t>
  </si>
  <si>
    <t>Mailing Address</t>
  </si>
  <si>
    <t>P.O. Box 30</t>
  </si>
  <si>
    <t>Baker</t>
  </si>
  <si>
    <t>89311</t>
  </si>
  <si>
    <t>White Pine</t>
  </si>
  <si>
    <t>Edge of the Cedars State Park</t>
  </si>
  <si>
    <t>State of Utah</t>
  </si>
  <si>
    <t>Multiple (specify in Notes field)</t>
  </si>
  <si>
    <t>660 West 400 North</t>
  </si>
  <si>
    <t>Blanding</t>
  </si>
  <si>
    <t>84511</t>
  </si>
  <si>
    <t>0788</t>
  </si>
  <si>
    <t>San Juan</t>
  </si>
  <si>
    <t>Box Elder Museum Foundation</t>
  </si>
  <si>
    <t>Box Elder County</t>
  </si>
  <si>
    <t>P.O. Box 583</t>
  </si>
  <si>
    <t>Brigham City</t>
  </si>
  <si>
    <t>84302</t>
  </si>
  <si>
    <t>Box Elder</t>
  </si>
  <si>
    <t>Northwest Band of Shoshone Tribal Library</t>
  </si>
  <si>
    <t>Tribal</t>
  </si>
  <si>
    <t>College/University</t>
  </si>
  <si>
    <t>707 North Main Street</t>
  </si>
  <si>
    <t>K-12</t>
  </si>
  <si>
    <t>Government</t>
  </si>
  <si>
    <t>Emery County Archives</t>
  </si>
  <si>
    <t>Emery County</t>
  </si>
  <si>
    <t>P.O. Box 741</t>
  </si>
  <si>
    <t>Castle Dale</t>
  </si>
  <si>
    <t>84513</t>
  </si>
  <si>
    <t>Emery</t>
  </si>
  <si>
    <t>Public Library</t>
  </si>
  <si>
    <t>Barbara A. Matheson Special Collections</t>
  </si>
  <si>
    <t>Religious</t>
  </si>
  <si>
    <t>Southern Utah University</t>
  </si>
  <si>
    <t>Corporation</t>
  </si>
  <si>
    <t>351 W. University Road</t>
  </si>
  <si>
    <t>Cedar City</t>
  </si>
  <si>
    <t>84720</t>
  </si>
  <si>
    <t>Iron</t>
  </si>
  <si>
    <t>Braithwaite Fine Arts Gallery</t>
  </si>
  <si>
    <t>351 West Center</t>
  </si>
  <si>
    <t>Iron Mission State Park Museum</t>
  </si>
  <si>
    <t>635 North Main</t>
  </si>
  <si>
    <t>Whitaker Home Museum</t>
  </si>
  <si>
    <t>168 N. Main Street</t>
  </si>
  <si>
    <t>Centerville</t>
  </si>
  <si>
    <t>84014</t>
  </si>
  <si>
    <t>Davis</t>
  </si>
  <si>
    <t>Summit County Historical Society</t>
  </si>
  <si>
    <t>Summit County</t>
  </si>
  <si>
    <t>P.O. Box 128</t>
  </si>
  <si>
    <t>Coalville</t>
  </si>
  <si>
    <t>84017</t>
  </si>
  <si>
    <t>Summit</t>
  </si>
  <si>
    <t>Topaz Museum</t>
  </si>
  <si>
    <t>P.O. Box 241</t>
  </si>
  <si>
    <t>Delta</t>
  </si>
  <si>
    <t>84624</t>
  </si>
  <si>
    <t>Millard</t>
  </si>
  <si>
    <t>Sorensen Home Museum</t>
  </si>
  <si>
    <t>12597 South 900 East</t>
  </si>
  <si>
    <t>Draper</t>
  </si>
  <si>
    <t>84020</t>
  </si>
  <si>
    <t>Salt Lake</t>
  </si>
  <si>
    <t>Karen Huntsman Library</t>
  </si>
  <si>
    <t>Snow College</t>
  </si>
  <si>
    <t>150 E. College Avenue</t>
  </si>
  <si>
    <t>Ephraim</t>
  </si>
  <si>
    <t>84627</t>
  </si>
  <si>
    <t>Sanpete</t>
  </si>
  <si>
    <t>Tintic Historical Society and Museum</t>
  </si>
  <si>
    <t>P.O. Box 218</t>
  </si>
  <si>
    <t>Eureka</t>
  </si>
  <si>
    <t>84628</t>
  </si>
  <si>
    <t>Juab</t>
  </si>
  <si>
    <t>Fairview Museum of History and Art</t>
  </si>
  <si>
    <t>P.O. Box 157</t>
  </si>
  <si>
    <t>Fairview</t>
  </si>
  <si>
    <t>84629</t>
  </si>
  <si>
    <t>Charles Penrose Cabin</t>
  </si>
  <si>
    <t>151 W. Canyon View Dr.</t>
  </si>
  <si>
    <t>Farmington</t>
  </si>
  <si>
    <t>84025</t>
  </si>
  <si>
    <t>Emery County Historical Society</t>
  </si>
  <si>
    <t>P.O. Box 788</t>
  </si>
  <si>
    <t>Ferron</t>
  </si>
  <si>
    <t>84523</t>
  </si>
  <si>
    <t>Territorial State House State Park Museum</t>
  </si>
  <si>
    <t>50 West Capitol Avenue</t>
  </si>
  <si>
    <t>Fillmore</t>
  </si>
  <si>
    <t>84631</t>
  </si>
  <si>
    <t>John Wesley Powell Museum</t>
  </si>
  <si>
    <t>P.O. Box 620</t>
  </si>
  <si>
    <t>Green River</t>
  </si>
  <si>
    <t>84525</t>
  </si>
  <si>
    <t>Western Mining and Railroad Museum</t>
  </si>
  <si>
    <t>P.O. Box 221</t>
  </si>
  <si>
    <t>Helper</t>
  </si>
  <si>
    <t>84526</t>
  </si>
  <si>
    <t>Carbon</t>
  </si>
  <si>
    <t>Hill Aerospace Museum</t>
  </si>
  <si>
    <t>7961 Wardleigh Road</t>
  </si>
  <si>
    <t>Bldg. 1955, 75 ABW/MU</t>
  </si>
  <si>
    <t>Hill Air Force Base</t>
  </si>
  <si>
    <t>84056</t>
  </si>
  <si>
    <t>5842</t>
  </si>
  <si>
    <t>Kanab Heritage Museum</t>
  </si>
  <si>
    <t>13 South 100 East</t>
  </si>
  <si>
    <t>Kanab</t>
  </si>
  <si>
    <t>84741</t>
  </si>
  <si>
    <t>Kane</t>
  </si>
  <si>
    <t>Kanarra Historical Society</t>
  </si>
  <si>
    <t>P.O. Box 420123</t>
  </si>
  <si>
    <t>Kanaraville</t>
  </si>
  <si>
    <t>84742</t>
  </si>
  <si>
    <t>Heritage Museum of Layton</t>
  </si>
  <si>
    <t>Layton City</t>
  </si>
  <si>
    <t>403 North Wasatch Drive</t>
  </si>
  <si>
    <t>Layton</t>
  </si>
  <si>
    <t>84041</t>
  </si>
  <si>
    <t>Wells Fargo Silver Reef Monument</t>
  </si>
  <si>
    <t>P.O. Box 461143</t>
  </si>
  <si>
    <t>Leeds</t>
  </si>
  <si>
    <t>84746</t>
  </si>
  <si>
    <t>Washington</t>
  </si>
  <si>
    <t>John Hutchings Museum</t>
  </si>
  <si>
    <t>Lehi City</t>
  </si>
  <si>
    <t>55 N. Center Street</t>
  </si>
  <si>
    <t>Lehi</t>
  </si>
  <si>
    <t>84043</t>
  </si>
  <si>
    <t>Alliance for the Varied Arts</t>
  </si>
  <si>
    <t>35 West 100 South</t>
  </si>
  <si>
    <t>Logan</t>
  </si>
  <si>
    <t>84321</t>
  </si>
  <si>
    <t>Cache</t>
  </si>
  <si>
    <t>Logan Library</t>
  </si>
  <si>
    <t>Logan City</t>
  </si>
  <si>
    <t>255 North Main</t>
  </si>
  <si>
    <t>3914</t>
  </si>
  <si>
    <t>Merrill-Cazier Library Special Collections &amp; Archives</t>
  </si>
  <si>
    <t>Utah State University</t>
  </si>
  <si>
    <t>P.O. Box 3000</t>
  </si>
  <si>
    <t>84328</t>
  </si>
  <si>
    <t>3000</t>
  </si>
  <si>
    <t>Manti Public Library</t>
  </si>
  <si>
    <t>Manti City</t>
  </si>
  <si>
    <t>2 S. Main Street</t>
  </si>
  <si>
    <t>Manti</t>
  </si>
  <si>
    <t>84642</t>
  </si>
  <si>
    <t>Mapleton Historical Museum</t>
  </si>
  <si>
    <t>Mapleton City</t>
  </si>
  <si>
    <t>125 West 400 North</t>
  </si>
  <si>
    <t>Mapleton</t>
  </si>
  <si>
    <t>84664</t>
  </si>
  <si>
    <t>Mendon Historical Society</t>
  </si>
  <si>
    <t>P.O. Box 217</t>
  </si>
  <si>
    <t>Mendon</t>
  </si>
  <si>
    <t>84325</t>
  </si>
  <si>
    <t>Midvale Historical Society</t>
  </si>
  <si>
    <t>7697 South Main</t>
  </si>
  <si>
    <t>Midvale</t>
  </si>
  <si>
    <t>84047</t>
  </si>
  <si>
    <t>Museum of Moab</t>
  </si>
  <si>
    <t>118 E Center St.</t>
  </si>
  <si>
    <t>Moab</t>
  </si>
  <si>
    <t>84532</t>
  </si>
  <si>
    <t>Grand</t>
  </si>
  <si>
    <t>Morgan County Historical Society</t>
  </si>
  <si>
    <t>Morgan County</t>
  </si>
  <si>
    <t>P.O. Box 727</t>
  </si>
  <si>
    <t>Morgan</t>
  </si>
  <si>
    <t>84050</t>
  </si>
  <si>
    <t>Murray City Museum</t>
  </si>
  <si>
    <t>Murray City</t>
  </si>
  <si>
    <t>5025 South State</t>
  </si>
  <si>
    <t>Murray</t>
  </si>
  <si>
    <t>84157</t>
  </si>
  <si>
    <t>0520</t>
  </si>
  <si>
    <t>Nephi Daughters of the Utah Pioneers</t>
  </si>
  <si>
    <t>4 South Main Street</t>
  </si>
  <si>
    <t>Nephi</t>
  </si>
  <si>
    <t>84648</t>
  </si>
  <si>
    <t>Newton Town Library</t>
  </si>
  <si>
    <t>Newton Town</t>
  </si>
  <si>
    <t>P.O. Box 578</t>
  </si>
  <si>
    <t>Newton</t>
  </si>
  <si>
    <t>84327</t>
  </si>
  <si>
    <t>Ogden Nature Center</t>
  </si>
  <si>
    <t>966 West 12th Street</t>
  </si>
  <si>
    <t>Ogden</t>
  </si>
  <si>
    <t>84404</t>
  </si>
  <si>
    <t>Weber</t>
  </si>
  <si>
    <t>Stewart Library Special Collections</t>
  </si>
  <si>
    <t>Weber State University</t>
  </si>
  <si>
    <t>2901 University Circle</t>
  </si>
  <si>
    <t>84408</t>
  </si>
  <si>
    <t>2901</t>
  </si>
  <si>
    <t>Weber County Daughters of the Utah Pioneers and Miles Goodyear Cabin</t>
  </si>
  <si>
    <t>P.O. Box 3226</t>
  </si>
  <si>
    <t>84403</t>
  </si>
  <si>
    <t>4046 S 895 E</t>
  </si>
  <si>
    <t>Weber State University Archives</t>
  </si>
  <si>
    <t>George Sutherland Archives</t>
  </si>
  <si>
    <t>Utah Valley University</t>
  </si>
  <si>
    <t>800 W. University Parkway</t>
  </si>
  <si>
    <t>MS-145</t>
  </si>
  <si>
    <t>Orem</t>
  </si>
  <si>
    <t>54058</t>
  </si>
  <si>
    <t>5999</t>
  </si>
  <si>
    <t>Orem Heritage Museum at Scera</t>
  </si>
  <si>
    <t>745 South State Street</t>
  </si>
  <si>
    <t>84058</t>
  </si>
  <si>
    <t>Alf Engen Ski Museum</t>
  </si>
  <si>
    <t>P.O. Box 980187</t>
  </si>
  <si>
    <t>Park City</t>
  </si>
  <si>
    <t>84098</t>
  </si>
  <si>
    <t>Park City Historical Society and Museum</t>
  </si>
  <si>
    <t>P.O. Box 555</t>
  </si>
  <si>
    <t>84060</t>
  </si>
  <si>
    <t>Parowan Old Rock Church Museum</t>
  </si>
  <si>
    <t>P.O. Box 4</t>
  </si>
  <si>
    <t>Parowan</t>
  </si>
  <si>
    <t>84761</t>
  </si>
  <si>
    <t>Peteetneet Daughters of the Utah Pioneers &amp; Academy of Cultural Arts</t>
  </si>
  <si>
    <t>P.O. Box 603</t>
  </si>
  <si>
    <t>Payson</t>
  </si>
  <si>
    <t>84651</t>
  </si>
  <si>
    <t>Brigham Young University - Harold B. Lee Library</t>
  </si>
  <si>
    <t>Brigham Young University</t>
  </si>
  <si>
    <t>2060 Lee Lane</t>
  </si>
  <si>
    <t>Provo</t>
  </si>
  <si>
    <t>84602</t>
  </si>
  <si>
    <t>http://lib.byu.edu/about/</t>
  </si>
  <si>
    <t>Eira Tansey</t>
  </si>
  <si>
    <t>OCLC ArchiveGrid</t>
  </si>
  <si>
    <t>PO Box 26800</t>
  </si>
  <si>
    <t>Brigham Young University Law School - Howard W. Hunter Law Library</t>
  </si>
  <si>
    <t>256 JRCB Brigham Young University</t>
  </si>
  <si>
    <t>http://lawlib.byu.edu/</t>
  </si>
  <si>
    <t>Crandall Historical Printing Museum</t>
  </si>
  <si>
    <t>275 E Center Street</t>
  </si>
  <si>
    <t>84606</t>
  </si>
  <si>
    <t>L. Tom Perry Special Collections</t>
  </si>
  <si>
    <t>1130 HBLL, Brigham Young University</t>
  </si>
  <si>
    <t>6877</t>
  </si>
  <si>
    <t>Cathedral Church of St. Mark</t>
  </si>
  <si>
    <t xml:space="preserve">231 East 100 South </t>
  </si>
  <si>
    <t>Salt Lake City</t>
  </si>
  <si>
    <t>84102</t>
  </si>
  <si>
    <t>Society of Rocky Mountain Archivists</t>
  </si>
  <si>
    <t>FamilySearch - Family History Library</t>
  </si>
  <si>
    <t>35 North West Temple</t>
  </si>
  <si>
    <t>84150</t>
  </si>
  <si>
    <t>https://familysearch.org/locations/saltlakecity-library</t>
  </si>
  <si>
    <t>Fort Douglas Military Museum</t>
  </si>
  <si>
    <t>32 Potter Street</t>
  </si>
  <si>
    <t>84113</t>
  </si>
  <si>
    <t>Giovale Library</t>
  </si>
  <si>
    <t>Westminster College</t>
  </si>
  <si>
    <t>1840 South 1300 East</t>
  </si>
  <si>
    <t>84105</t>
  </si>
  <si>
    <t>Governor's Mansion</t>
  </si>
  <si>
    <t>603 E. South Temple</t>
  </si>
  <si>
    <t>International Society of Daughters of the Utah Pioneers/Pioneer Memorial Museum</t>
  </si>
  <si>
    <t>300 N. Main Street</t>
  </si>
  <si>
    <t>84103</t>
  </si>
  <si>
    <t>LDS Church History Library</t>
  </si>
  <si>
    <t>LDS Church</t>
  </si>
  <si>
    <t>15 East North Temple</t>
  </si>
  <si>
    <t>3800</t>
  </si>
  <si>
    <t>Markosian Library</t>
  </si>
  <si>
    <t>Salt Lake Community College</t>
  </si>
  <si>
    <t>4600 South Redwood Rd.</t>
  </si>
  <si>
    <t>84130</t>
  </si>
  <si>
    <t>0808</t>
  </si>
  <si>
    <t>Roman Catholic Diocese of Salt Lake City</t>
  </si>
  <si>
    <t>Roman Catholic Church</t>
  </si>
  <si>
    <t>27 C Street</t>
  </si>
  <si>
    <t>Sons of the Utah Pioneers Research Library</t>
  </si>
  <si>
    <t>3301 E. Louise Ave</t>
  </si>
  <si>
    <t>(2920 S.)</t>
  </si>
  <si>
    <t>84084</t>
  </si>
  <si>
    <t>Spencer S. Eccles Health Sciences Library</t>
  </si>
  <si>
    <t>University of Utah</t>
  </si>
  <si>
    <t>10 North 1900 East</t>
  </si>
  <si>
    <t>84112</t>
  </si>
  <si>
    <t>5890</t>
  </si>
  <si>
    <t>University of Utah - J. Willard Marriott Library</t>
  </si>
  <si>
    <t>295 South 1500 East</t>
  </si>
  <si>
    <t>http://www.lib.utah.edu/info/hours.php</t>
  </si>
  <si>
    <t>University of Utah - S. J. Quinney Law Library</t>
  </si>
  <si>
    <t>380 South University Street</t>
  </si>
  <si>
    <t>http://www.law.utah.edu/library/</t>
  </si>
  <si>
    <t>346 S. Rio Grande St.</t>
  </si>
  <si>
    <t>84114</t>
  </si>
  <si>
    <t>1021</t>
  </si>
  <si>
    <t>http://www.archives.state.ut.us/</t>
  </si>
  <si>
    <t>Utah State History</t>
  </si>
  <si>
    <t>300 S. Rio Grande</t>
  </si>
  <si>
    <t>84101</t>
  </si>
  <si>
    <t>1182</t>
  </si>
  <si>
    <t>Wheeler Historic Farm</t>
  </si>
  <si>
    <t>Salt Lake County</t>
  </si>
  <si>
    <t>6351 South 900 East</t>
  </si>
  <si>
    <t>84121</t>
  </si>
  <si>
    <t>Historic Wendover Airfield</t>
  </si>
  <si>
    <t>1940 East 10980 South</t>
  </si>
  <si>
    <t>Sandy</t>
  </si>
  <si>
    <t>84093</t>
  </si>
  <si>
    <t>Santa Clara Historical Society</t>
  </si>
  <si>
    <t>3020 Santa Clara Drive</t>
  </si>
  <si>
    <t>Santa Clara</t>
  </si>
  <si>
    <t>84765</t>
  </si>
  <si>
    <t>Fremont Indian State Park and Museum</t>
  </si>
  <si>
    <t>3820 West Clear Creek Canyon Road</t>
  </si>
  <si>
    <t>Sevier</t>
  </si>
  <si>
    <t>84766</t>
  </si>
  <si>
    <t>Smithfield Historical Society</t>
  </si>
  <si>
    <t>238 West 100 North</t>
  </si>
  <si>
    <t>Smithfield</t>
  </si>
  <si>
    <t>84335</t>
  </si>
  <si>
    <t>Gale Center of History and Culture</t>
  </si>
  <si>
    <t>South Jordan City</t>
  </si>
  <si>
    <t>10300 Beckstead Ln</t>
  </si>
  <si>
    <t>South Jordan</t>
  </si>
  <si>
    <t>84095</t>
  </si>
  <si>
    <t>Canal Creek Daughters of the Utah Pioneers</t>
  </si>
  <si>
    <t>P.O. Box 311</t>
  </si>
  <si>
    <t>Spring City</t>
  </si>
  <si>
    <t>84662</t>
  </si>
  <si>
    <t>Friends of Historic Spring City</t>
  </si>
  <si>
    <t>P.O. Box 34</t>
  </si>
  <si>
    <t>Springville Daughters of the Utah Pioneers Museum</t>
  </si>
  <si>
    <t>101 South 400 East</t>
  </si>
  <si>
    <t>Springville</t>
  </si>
  <si>
    <t>84663</t>
  </si>
  <si>
    <t>Springville Historical Society</t>
  </si>
  <si>
    <t>Springville City</t>
  </si>
  <si>
    <t>188 West Center</t>
  </si>
  <si>
    <t>Springville Museum of Art</t>
  </si>
  <si>
    <t>126 East 400 South</t>
  </si>
  <si>
    <t>Dixie State University Special Collections</t>
  </si>
  <si>
    <t>Dixie State University</t>
  </si>
  <si>
    <t>225 South 700 East</t>
  </si>
  <si>
    <t>St. George</t>
  </si>
  <si>
    <t>84770</t>
  </si>
  <si>
    <t>St. George Art Museum</t>
  </si>
  <si>
    <t>47 East 200 North</t>
  </si>
  <si>
    <t>Benson Gristmill State Park</t>
  </si>
  <si>
    <t>458 Country Club</t>
  </si>
  <si>
    <t>Stansbury Park</t>
  </si>
  <si>
    <t>84074</t>
  </si>
  <si>
    <t>Tooele</t>
  </si>
  <si>
    <t>Fielding Garr Ranch/Antelope Island State Park</t>
  </si>
  <si>
    <t>4528 West 1700 South</t>
  </si>
  <si>
    <t>Syracuse</t>
  </si>
  <si>
    <t>84075</t>
  </si>
  <si>
    <t>Syracuse Daughters of the Utah Pioneers</t>
  </si>
  <si>
    <t>1848 West 1700 South</t>
  </si>
  <si>
    <t>Capitol Reef National Park</t>
  </si>
  <si>
    <t>National Park Service</t>
  </si>
  <si>
    <t>HC 70 Box 15</t>
  </si>
  <si>
    <t>Torrey</t>
  </si>
  <si>
    <t>84775</t>
  </si>
  <si>
    <t>Wayne</t>
  </si>
  <si>
    <t>Uintah County Library</t>
  </si>
  <si>
    <t>Uintah County</t>
  </si>
  <si>
    <t>204 East 100 North</t>
  </si>
  <si>
    <t>Vernal</t>
  </si>
  <si>
    <t>84078</t>
  </si>
  <si>
    <t>Uintah</t>
  </si>
  <si>
    <t>American West Heritage Center</t>
  </si>
  <si>
    <t>4025 South Highway 89-91</t>
  </si>
  <si>
    <t>Wellsville</t>
  </si>
  <si>
    <t>84339</t>
  </si>
  <si>
    <t>West Jordan Historical Society</t>
  </si>
  <si>
    <t>1312 West 8780 South</t>
  </si>
  <si>
    <t>West Jordan</t>
  </si>
  <si>
    <t>84088</t>
  </si>
  <si>
    <t>Reading Room</t>
  </si>
  <si>
    <t>Storage Facility</t>
  </si>
  <si>
    <t>Resource Description</t>
  </si>
  <si>
    <t>Where to Access</t>
  </si>
  <si>
    <t>Archives World Map</t>
  </si>
  <si>
    <t>https://map.arquivista.net/</t>
  </si>
  <si>
    <t>IFLA Library Map of the World</t>
  </si>
  <si>
    <t>http://librarymap.ifla.org/map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</si>
</sst>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3">
    <font>
      <sz val="10.0"/>
      <color rgb="FF000000"/>
      <name val="Arial"/>
    </font>
    <font>
      <b/>
      <sz val="10.0"/>
      <name val="Arial"/>
    </font>
    <font>
      <b/>
      <color rgb="FFFF0000"/>
    </font>
    <font/>
    <font>
      <b/>
    </font>
    <font>
      <b/>
      <name val="Arial"/>
    </font>
    <font>
      <u/>
      <color rgb="FF0000FF"/>
    </font>
    <font>
      <sz val="10.0"/>
      <name val="Arial"/>
    </font>
    <font>
      <name val="Arial"/>
    </font>
    <font>
      <u/>
      <color rgb="FF0000FF"/>
    </font>
    <font>
      <u/>
      <color rgb="FF0000FF"/>
    </font>
    <font>
      <u/>
      <sz val="10.0"/>
      <color rgb="FF000000"/>
      <name val="Arial"/>
    </font>
    <font>
      <u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vertical="bottom"/>
    </xf>
    <xf borderId="0" fillId="2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3" fontId="3" numFmtId="0" xfId="0" applyAlignment="1" applyFill="1" applyFont="1">
      <alignment readingOrder="0"/>
    </xf>
    <xf borderId="0" fillId="3" fontId="3" numFmtId="0" xfId="0" applyAlignment="1" applyFont="1">
      <alignment readingOrder="0" shrinkToFit="0" wrapText="1"/>
    </xf>
    <xf borderId="0" fillId="3" fontId="3" numFmtId="0" xfId="0" applyFont="1"/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readingOrder="0" shrinkToFit="0" wrapText="1"/>
    </xf>
    <xf quotePrefix="1" borderId="0" fillId="0" fontId="0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3" fontId="9" numFmtId="0" xfId="0" applyAlignment="1" applyFont="1">
      <alignment readingOrder="0" shrinkToFit="0" wrapText="1"/>
    </xf>
    <xf borderId="0" fillId="0" fontId="8" numFmtId="0" xfId="0" applyAlignment="1" applyFont="1">
      <alignment shrinkToFit="0" vertical="bottom" wrapText="1"/>
    </xf>
    <xf borderId="0" fillId="3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3" numFmtId="0" xfId="0" applyAlignment="1" applyFont="1">
      <alignment shrinkToFit="0" wrapText="1"/>
    </xf>
    <xf borderId="0" fillId="2" fontId="3" numFmtId="0" xfId="0" applyFont="1"/>
    <xf borderId="0" fillId="4" fontId="3" numFmtId="0" xfId="0" applyAlignment="1" applyFill="1" applyFont="1">
      <alignment readingOrder="0"/>
    </xf>
    <xf borderId="0" fillId="4" fontId="3" numFmtId="0" xfId="0" applyAlignment="1" applyFont="1">
      <alignment readingOrder="0" shrinkToFit="0" wrapText="1"/>
    </xf>
    <xf borderId="0" fillId="4" fontId="10" numFmtId="0" xfId="0" applyAlignment="1" applyFont="1">
      <alignment readingOrder="0"/>
    </xf>
    <xf borderId="0" fillId="4" fontId="3" numFmtId="0" xfId="0" applyFont="1"/>
    <xf borderId="0" fillId="0" fontId="7" numFmtId="0" xfId="0" applyAlignment="1" applyFont="1">
      <alignment readingOrder="0" vertical="bottom"/>
    </xf>
    <xf borderId="0" fillId="0" fontId="0" numFmtId="0" xfId="0" applyAlignment="1" applyFont="1">
      <alignment readingOrder="0" vertical="bottom"/>
    </xf>
    <xf quotePrefix="1" borderId="0" fillId="0" fontId="7" numFmtId="0" xfId="0" applyAlignment="1" applyFont="1">
      <alignment vertical="bottom"/>
    </xf>
    <xf borderId="0" fillId="0" fontId="7" numFmtId="0" xfId="0" applyFont="1"/>
    <xf borderId="0" fillId="0" fontId="7" numFmtId="49" xfId="0" applyFont="1" applyNumberFormat="1"/>
    <xf borderId="0" fillId="0" fontId="7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7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0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5" fontId="0" numFmtId="0" xfId="0" applyAlignment="1" applyFill="1" applyFont="1">
      <alignment horizontal="left" readingOrder="0"/>
    </xf>
    <xf quotePrefix="1" borderId="0" fillId="0" fontId="7" numFmtId="0" xfId="0" applyAlignment="1" applyFont="1">
      <alignment readingOrder="0" vertical="bottom"/>
    </xf>
    <xf borderId="0" fillId="2" fontId="0" numFmtId="0" xfId="0" applyAlignment="1" applyFont="1">
      <alignment horizontal="left"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49" xfId="0" applyAlignment="1" applyFont="1" applyNumberFormat="1">
      <alignment readingOrder="0"/>
    </xf>
    <xf borderId="0" fillId="0" fontId="7" numFmtId="0" xfId="0" applyAlignment="1" applyFont="1">
      <alignment vertical="bottom"/>
    </xf>
    <xf borderId="0" fillId="0" fontId="11" numFmtId="0" xfId="0" applyAlignment="1" applyFont="1">
      <alignment readingOrder="0" shrinkToFit="0" vertical="bottom" wrapText="0"/>
    </xf>
    <xf borderId="0" fillId="5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5" fontId="7" numFmtId="0" xfId="0" applyAlignment="1" applyFont="1">
      <alignment shrinkToFit="0" vertical="bottom" wrapText="0"/>
    </xf>
    <xf borderId="0" fillId="5" fontId="0" numFmtId="0" xfId="0" applyAlignment="1" applyFont="1">
      <alignment readingOrder="0" vertical="bottom"/>
    </xf>
    <xf borderId="0" fillId="5" fontId="7" numFmtId="0" xfId="0" applyAlignment="1" applyFont="1">
      <alignment readingOrder="0" vertical="bottom"/>
    </xf>
    <xf borderId="0" fillId="5" fontId="7" numFmtId="49" xfId="0" applyAlignment="1" applyFont="1" applyNumberFormat="1">
      <alignment vertical="bottom"/>
    </xf>
    <xf borderId="0" fillId="5" fontId="12" numFmtId="0" xfId="0" applyAlignment="1" applyFont="1">
      <alignment shrinkToFit="0" vertical="bottom" wrapText="0"/>
    </xf>
    <xf borderId="0" fillId="5" fontId="7" numFmtId="164" xfId="0" applyAlignment="1" applyFont="1" applyNumberFormat="1">
      <alignment horizontal="right" vertical="bottom"/>
    </xf>
    <xf borderId="0" fillId="2" fontId="0" numFmtId="0" xfId="0" applyAlignment="1" applyFont="1">
      <alignment vertical="top"/>
    </xf>
    <xf borderId="0" fillId="2" fontId="7" numFmtId="0" xfId="0" applyAlignment="1" applyFont="1">
      <alignment vertical="bottom"/>
    </xf>
    <xf borderId="0" fillId="2" fontId="7" numFmtId="0" xfId="0" applyAlignment="1" applyFont="1">
      <alignment vertical="top"/>
    </xf>
    <xf borderId="0" fillId="2" fontId="7" numFmtId="0" xfId="0" applyAlignment="1" applyFont="1">
      <alignment readingOrder="0" vertical="bottom"/>
    </xf>
    <xf borderId="0" fillId="2" fontId="0" numFmtId="0" xfId="0" applyAlignment="1" applyFont="1">
      <alignment vertical="top"/>
    </xf>
    <xf borderId="0" fillId="2" fontId="0" numFmtId="49" xfId="0" applyAlignment="1" applyFont="1" applyNumberFormat="1">
      <alignment vertical="bottom"/>
    </xf>
    <xf borderId="0" fillId="2" fontId="7" numFmtId="49" xfId="0" applyAlignment="1" applyFont="1" applyNumberFormat="1">
      <alignment vertical="bottom"/>
    </xf>
    <xf borderId="0" fillId="2" fontId="7" numFmtId="0" xfId="0" applyAlignment="1" applyFont="1">
      <alignment vertical="bottom"/>
    </xf>
    <xf borderId="0" fillId="2" fontId="0" numFmtId="164" xfId="0" applyAlignment="1" applyFont="1" applyNumberFormat="1">
      <alignment horizontal="right" vertical="bottom"/>
    </xf>
    <xf borderId="0" fillId="2" fontId="7" numFmtId="0" xfId="0" applyAlignment="1" applyFont="1">
      <alignment shrinkToFit="0" vertical="bottom" wrapText="1"/>
    </xf>
    <xf quotePrefix="1" borderId="1" fillId="0" fontId="7" numFmtId="0" xfId="0" applyAlignment="1" applyBorder="1" applyFont="1">
      <alignment vertical="bottom"/>
    </xf>
    <xf borderId="1" fillId="0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G91" displayName="Table_1" id="1">
  <tableColumns count="3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</tableColumns>
  <tableStyleInfo name="Repository Locations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ib.byu.edu/about/" TargetMode="External"/><Relationship Id="rId2" Type="http://schemas.openxmlformats.org/officeDocument/2006/relationships/hyperlink" Target="http://lib.byu.edu/about/" TargetMode="External"/><Relationship Id="rId3" Type="http://schemas.openxmlformats.org/officeDocument/2006/relationships/hyperlink" Target="http://lawlib.byu.edu/" TargetMode="External"/><Relationship Id="rId4" Type="http://schemas.openxmlformats.org/officeDocument/2006/relationships/hyperlink" Target="https://familysearch.org/locations/saltlakecity-library" TargetMode="External"/><Relationship Id="rId10" Type="http://schemas.openxmlformats.org/officeDocument/2006/relationships/table" Target="../tables/table1.xml"/><Relationship Id="rId5" Type="http://schemas.openxmlformats.org/officeDocument/2006/relationships/hyperlink" Target="http://www.lib.utah.edu/info/hours.php" TargetMode="External"/><Relationship Id="rId6" Type="http://schemas.openxmlformats.org/officeDocument/2006/relationships/hyperlink" Target="http://www.law.utah.edu/library/" TargetMode="External"/><Relationship Id="rId7" Type="http://schemas.openxmlformats.org/officeDocument/2006/relationships/hyperlink" Target="http://www.archives.state.ut.us/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6" t="s">
        <v>12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27</v>
      </c>
      <c r="W1" s="1" t="s">
        <v>29</v>
      </c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15" t="s">
        <v>33</v>
      </c>
      <c r="B2" s="17"/>
      <c r="C2" s="19" t="s">
        <v>38</v>
      </c>
      <c r="D2" s="17"/>
      <c r="E2" s="17"/>
      <c r="F2" s="32" t="s">
        <v>58</v>
      </c>
      <c r="G2" s="33" t="s">
        <v>59</v>
      </c>
      <c r="H2" s="34" t="s">
        <v>60</v>
      </c>
      <c r="I2" s="35"/>
      <c r="J2" s="34" t="s">
        <v>64</v>
      </c>
      <c r="K2" s="36" t="s">
        <v>65</v>
      </c>
      <c r="L2" s="36"/>
      <c r="M2" s="34" t="s">
        <v>66</v>
      </c>
      <c r="N2" s="37" t="s">
        <v>67</v>
      </c>
      <c r="O2" s="38"/>
      <c r="P2" s="35"/>
      <c r="Q2" s="35"/>
      <c r="R2" s="35"/>
      <c r="S2" s="39">
        <v>43130.0</v>
      </c>
      <c r="T2" s="37" t="s">
        <v>70</v>
      </c>
      <c r="U2" s="40" t="s">
        <v>72</v>
      </c>
      <c r="V2" s="37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</row>
    <row r="3">
      <c r="A3" s="15" t="s">
        <v>74</v>
      </c>
      <c r="B3" s="17"/>
      <c r="C3" s="19"/>
      <c r="D3" s="17"/>
      <c r="E3" s="17"/>
      <c r="F3" s="32" t="s">
        <v>45</v>
      </c>
      <c r="G3" s="33" t="s">
        <v>76</v>
      </c>
      <c r="H3" s="34" t="s">
        <v>77</v>
      </c>
      <c r="I3" s="35"/>
      <c r="J3" s="34" t="s">
        <v>78</v>
      </c>
      <c r="K3" s="36" t="s">
        <v>79</v>
      </c>
      <c r="L3" s="36"/>
      <c r="M3" s="34" t="s">
        <v>80</v>
      </c>
      <c r="N3" s="37" t="s">
        <v>67</v>
      </c>
      <c r="O3" s="38"/>
      <c r="P3" s="35"/>
      <c r="Q3" s="35"/>
      <c r="R3" s="35"/>
      <c r="S3" s="39">
        <v>43130.0</v>
      </c>
      <c r="T3" s="37" t="s">
        <v>70</v>
      </c>
      <c r="U3" s="40" t="s">
        <v>72</v>
      </c>
      <c r="V3" s="37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4">
      <c r="A4" s="15" t="s">
        <v>81</v>
      </c>
      <c r="B4" s="17"/>
      <c r="C4" s="19" t="s">
        <v>82</v>
      </c>
      <c r="D4" s="17"/>
      <c r="E4" s="17"/>
      <c r="F4" s="32" t="s">
        <v>83</v>
      </c>
      <c r="G4" s="33" t="s">
        <v>59</v>
      </c>
      <c r="H4" s="34" t="s">
        <v>84</v>
      </c>
      <c r="I4" s="35"/>
      <c r="J4" s="34" t="s">
        <v>85</v>
      </c>
      <c r="K4" s="36" t="s">
        <v>86</v>
      </c>
      <c r="L4" s="36" t="s">
        <v>87</v>
      </c>
      <c r="M4" s="34" t="s">
        <v>88</v>
      </c>
      <c r="N4" s="37" t="s">
        <v>67</v>
      </c>
      <c r="O4" s="41"/>
      <c r="P4" s="35"/>
      <c r="Q4" s="35"/>
      <c r="R4" s="35"/>
      <c r="S4" s="39">
        <v>43130.0</v>
      </c>
      <c r="T4" s="37" t="s">
        <v>70</v>
      </c>
      <c r="U4" s="40" t="s">
        <v>72</v>
      </c>
      <c r="V4" s="37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>
      <c r="A5" s="15" t="s">
        <v>89</v>
      </c>
      <c r="B5" s="17"/>
      <c r="C5" s="19" t="s">
        <v>90</v>
      </c>
      <c r="D5" s="17"/>
      <c r="E5" s="17"/>
      <c r="F5" s="32" t="s">
        <v>58</v>
      </c>
      <c r="G5" s="33" t="s">
        <v>76</v>
      </c>
      <c r="H5" s="34" t="s">
        <v>91</v>
      </c>
      <c r="I5" s="35"/>
      <c r="J5" s="34" t="s">
        <v>92</v>
      </c>
      <c r="K5" s="36" t="s">
        <v>93</v>
      </c>
      <c r="L5" s="36"/>
      <c r="M5" s="34" t="s">
        <v>94</v>
      </c>
      <c r="N5" s="37" t="s">
        <v>67</v>
      </c>
      <c r="O5" s="38"/>
      <c r="P5" s="35"/>
      <c r="Q5" s="35"/>
      <c r="R5" s="35"/>
      <c r="S5" s="39">
        <v>43130.0</v>
      </c>
      <c r="T5" s="37" t="s">
        <v>70</v>
      </c>
      <c r="U5" s="40" t="s">
        <v>72</v>
      </c>
      <c r="V5" s="37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</row>
    <row r="6">
      <c r="A6" s="15" t="s">
        <v>95</v>
      </c>
      <c r="B6" s="17"/>
      <c r="C6" s="19"/>
      <c r="D6" s="17"/>
      <c r="E6" s="17"/>
      <c r="F6" s="32" t="s">
        <v>96</v>
      </c>
      <c r="G6" s="33" t="s">
        <v>59</v>
      </c>
      <c r="H6" s="34" t="s">
        <v>98</v>
      </c>
      <c r="I6" s="35"/>
      <c r="J6" s="34" t="s">
        <v>92</v>
      </c>
      <c r="K6" s="36" t="s">
        <v>93</v>
      </c>
      <c r="L6" s="36"/>
      <c r="M6" s="34" t="s">
        <v>94</v>
      </c>
      <c r="N6" s="37" t="s">
        <v>67</v>
      </c>
      <c r="O6" s="38"/>
      <c r="P6" s="35"/>
      <c r="Q6" s="35"/>
      <c r="R6" s="35"/>
      <c r="S6" s="39">
        <v>43130.0</v>
      </c>
      <c r="T6" s="37" t="s">
        <v>70</v>
      </c>
      <c r="U6" s="40" t="s">
        <v>72</v>
      </c>
      <c r="V6" s="37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</row>
    <row r="7">
      <c r="A7" s="15" t="s">
        <v>101</v>
      </c>
      <c r="B7" s="17"/>
      <c r="C7" s="34" t="s">
        <v>102</v>
      </c>
      <c r="D7" s="17"/>
      <c r="E7" s="17"/>
      <c r="F7" s="32" t="s">
        <v>100</v>
      </c>
      <c r="G7" s="33" t="s">
        <v>76</v>
      </c>
      <c r="H7" s="34" t="s">
        <v>103</v>
      </c>
      <c r="I7" s="35"/>
      <c r="J7" s="34" t="s">
        <v>104</v>
      </c>
      <c r="K7" s="36" t="s">
        <v>105</v>
      </c>
      <c r="L7" s="36"/>
      <c r="M7" s="34" t="s">
        <v>106</v>
      </c>
      <c r="N7" s="37" t="s">
        <v>67</v>
      </c>
      <c r="O7" s="38"/>
      <c r="P7" s="35"/>
      <c r="Q7" s="35"/>
      <c r="R7" s="35"/>
      <c r="S7" s="39">
        <v>43130.0</v>
      </c>
      <c r="T7" s="37" t="s">
        <v>70</v>
      </c>
      <c r="U7" s="40" t="s">
        <v>72</v>
      </c>
      <c r="V7" s="37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>
      <c r="A8" s="15" t="s">
        <v>108</v>
      </c>
      <c r="B8" s="17"/>
      <c r="C8" s="34" t="s">
        <v>110</v>
      </c>
      <c r="D8" s="17"/>
      <c r="E8" s="17"/>
      <c r="F8" s="32" t="s">
        <v>97</v>
      </c>
      <c r="G8" s="33" t="s">
        <v>59</v>
      </c>
      <c r="H8" s="34" t="s">
        <v>112</v>
      </c>
      <c r="I8" s="35"/>
      <c r="J8" s="34" t="s">
        <v>113</v>
      </c>
      <c r="K8" s="36" t="s">
        <v>114</v>
      </c>
      <c r="L8" s="36"/>
      <c r="M8" s="34" t="s">
        <v>115</v>
      </c>
      <c r="N8" s="37" t="s">
        <v>67</v>
      </c>
      <c r="O8" s="38"/>
      <c r="P8" s="35"/>
      <c r="Q8" s="35"/>
      <c r="R8" s="35"/>
      <c r="S8" s="39">
        <v>43130.0</v>
      </c>
      <c r="T8" s="37" t="s">
        <v>70</v>
      </c>
      <c r="U8" s="40" t="s">
        <v>72</v>
      </c>
      <c r="V8" s="37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</row>
    <row r="9">
      <c r="A9" s="15" t="s">
        <v>116</v>
      </c>
      <c r="B9" s="17"/>
      <c r="C9" s="34" t="s">
        <v>110</v>
      </c>
      <c r="D9" s="17"/>
      <c r="E9" s="17"/>
      <c r="F9" s="32" t="s">
        <v>97</v>
      </c>
      <c r="G9" s="33" t="s">
        <v>59</v>
      </c>
      <c r="H9" s="34" t="s">
        <v>117</v>
      </c>
      <c r="I9" s="35"/>
      <c r="J9" s="34" t="s">
        <v>113</v>
      </c>
      <c r="K9" s="36" t="s">
        <v>114</v>
      </c>
      <c r="L9" s="36"/>
      <c r="M9" s="34" t="s">
        <v>115</v>
      </c>
      <c r="N9" s="37" t="s">
        <v>67</v>
      </c>
      <c r="O9" s="38"/>
      <c r="P9" s="35"/>
      <c r="Q9" s="35"/>
      <c r="R9" s="35"/>
      <c r="S9" s="39">
        <v>43130.0</v>
      </c>
      <c r="T9" s="37" t="s">
        <v>70</v>
      </c>
      <c r="U9" s="40" t="s">
        <v>72</v>
      </c>
      <c r="V9" s="37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</row>
    <row r="10">
      <c r="A10" s="15" t="s">
        <v>118</v>
      </c>
      <c r="B10" s="17"/>
      <c r="C10" s="34" t="s">
        <v>82</v>
      </c>
      <c r="D10" s="17"/>
      <c r="E10" s="17"/>
      <c r="F10" s="32" t="s">
        <v>83</v>
      </c>
      <c r="G10" s="33" t="s">
        <v>59</v>
      </c>
      <c r="H10" s="34" t="s">
        <v>119</v>
      </c>
      <c r="I10" s="35"/>
      <c r="J10" s="34" t="s">
        <v>113</v>
      </c>
      <c r="K10" s="36" t="s">
        <v>114</v>
      </c>
      <c r="L10" s="36"/>
      <c r="M10" s="34" t="s">
        <v>115</v>
      </c>
      <c r="N10" s="37" t="s">
        <v>67</v>
      </c>
      <c r="O10" s="38"/>
      <c r="P10" s="35"/>
      <c r="Q10" s="35"/>
      <c r="R10" s="35"/>
      <c r="S10" s="39">
        <v>43130.0</v>
      </c>
      <c r="T10" s="37" t="s">
        <v>70</v>
      </c>
      <c r="U10" s="40" t="s">
        <v>72</v>
      </c>
      <c r="V10" s="37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</row>
    <row r="11">
      <c r="A11" s="15" t="s">
        <v>120</v>
      </c>
      <c r="B11" s="19"/>
      <c r="C11" s="17"/>
      <c r="D11" s="17"/>
      <c r="E11" s="17"/>
      <c r="F11" s="32" t="s">
        <v>58</v>
      </c>
      <c r="G11" s="33" t="s">
        <v>59</v>
      </c>
      <c r="H11" s="34" t="s">
        <v>121</v>
      </c>
      <c r="I11" s="35"/>
      <c r="J11" s="34" t="s">
        <v>122</v>
      </c>
      <c r="K11" s="36" t="s">
        <v>123</v>
      </c>
      <c r="L11" s="36"/>
      <c r="M11" s="34" t="s">
        <v>124</v>
      </c>
      <c r="N11" s="37" t="s">
        <v>67</v>
      </c>
      <c r="O11" s="38"/>
      <c r="P11" s="35"/>
      <c r="Q11" s="35"/>
      <c r="R11" s="35"/>
      <c r="S11" s="39">
        <v>43130.0</v>
      </c>
      <c r="T11" s="37" t="s">
        <v>70</v>
      </c>
      <c r="U11" s="40" t="s">
        <v>72</v>
      </c>
      <c r="V11" s="37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</row>
    <row r="12">
      <c r="A12" s="15" t="s">
        <v>125</v>
      </c>
      <c r="B12" s="17"/>
      <c r="C12" s="34" t="s">
        <v>126</v>
      </c>
      <c r="D12" s="17"/>
      <c r="E12" s="17"/>
      <c r="F12" s="32" t="s">
        <v>58</v>
      </c>
      <c r="G12" s="33" t="s">
        <v>76</v>
      </c>
      <c r="H12" s="34" t="s">
        <v>127</v>
      </c>
      <c r="I12" s="35"/>
      <c r="J12" s="34" t="s">
        <v>128</v>
      </c>
      <c r="K12" s="36" t="s">
        <v>129</v>
      </c>
      <c r="L12" s="36"/>
      <c r="M12" s="34" t="s">
        <v>130</v>
      </c>
      <c r="N12" s="37" t="s">
        <v>67</v>
      </c>
      <c r="O12" s="38"/>
      <c r="P12" s="35"/>
      <c r="Q12" s="35"/>
      <c r="R12" s="35"/>
      <c r="S12" s="39">
        <v>43130.0</v>
      </c>
      <c r="T12" s="37" t="s">
        <v>70</v>
      </c>
      <c r="U12" s="40" t="s">
        <v>72</v>
      </c>
      <c r="V12" s="37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</row>
    <row r="13">
      <c r="A13" s="15" t="s">
        <v>131</v>
      </c>
      <c r="B13" s="17"/>
      <c r="C13" s="19"/>
      <c r="D13" s="17"/>
      <c r="E13" s="17"/>
      <c r="F13" s="32" t="s">
        <v>58</v>
      </c>
      <c r="G13" s="33" t="s">
        <v>76</v>
      </c>
      <c r="H13" s="34" t="s">
        <v>132</v>
      </c>
      <c r="I13" s="35"/>
      <c r="J13" s="34" t="s">
        <v>133</v>
      </c>
      <c r="K13" s="36" t="s">
        <v>134</v>
      </c>
      <c r="L13" s="36"/>
      <c r="M13" s="34" t="s">
        <v>135</v>
      </c>
      <c r="N13" s="37" t="s">
        <v>67</v>
      </c>
      <c r="O13" s="38"/>
      <c r="P13" s="35"/>
      <c r="Q13" s="35"/>
      <c r="R13" s="35"/>
      <c r="S13" s="39">
        <v>43130.0</v>
      </c>
      <c r="T13" s="37" t="s">
        <v>70</v>
      </c>
      <c r="U13" s="40" t="s">
        <v>72</v>
      </c>
      <c r="V13" s="37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</row>
    <row r="14">
      <c r="A14" s="15" t="s">
        <v>136</v>
      </c>
      <c r="B14" s="17"/>
      <c r="C14" s="19"/>
      <c r="D14" s="17"/>
      <c r="E14" s="17"/>
      <c r="F14" s="32" t="s">
        <v>58</v>
      </c>
      <c r="G14" s="33" t="s">
        <v>59</v>
      </c>
      <c r="H14" s="34" t="s">
        <v>137</v>
      </c>
      <c r="I14" s="35"/>
      <c r="J14" s="34" t="s">
        <v>138</v>
      </c>
      <c r="K14" s="36" t="s">
        <v>139</v>
      </c>
      <c r="L14" s="36"/>
      <c r="M14" s="34" t="s">
        <v>140</v>
      </c>
      <c r="N14" s="37" t="s">
        <v>67</v>
      </c>
      <c r="O14" s="38"/>
      <c r="P14" s="35"/>
      <c r="Q14" s="35"/>
      <c r="R14" s="35"/>
      <c r="S14" s="39">
        <v>43130.0</v>
      </c>
      <c r="T14" s="37" t="s">
        <v>70</v>
      </c>
      <c r="U14" s="40" t="s">
        <v>72</v>
      </c>
      <c r="V14" s="37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</row>
    <row r="15">
      <c r="A15" s="15" t="s">
        <v>141</v>
      </c>
      <c r="B15" s="17"/>
      <c r="C15" s="34" t="s">
        <v>142</v>
      </c>
      <c r="D15" s="17"/>
      <c r="E15" s="17"/>
      <c r="F15" s="32" t="s">
        <v>97</v>
      </c>
      <c r="G15" s="33" t="s">
        <v>59</v>
      </c>
      <c r="H15" s="34" t="s">
        <v>143</v>
      </c>
      <c r="I15" s="35"/>
      <c r="J15" s="34" t="s">
        <v>144</v>
      </c>
      <c r="K15" s="36" t="s">
        <v>145</v>
      </c>
      <c r="L15" s="36"/>
      <c r="M15" s="34" t="s">
        <v>146</v>
      </c>
      <c r="N15" s="37" t="s">
        <v>67</v>
      </c>
      <c r="O15" s="38"/>
      <c r="P15" s="35"/>
      <c r="Q15" s="35"/>
      <c r="R15" s="35"/>
      <c r="S15" s="39">
        <v>43130.0</v>
      </c>
      <c r="T15" s="37" t="s">
        <v>70</v>
      </c>
      <c r="U15" s="40" t="s">
        <v>72</v>
      </c>
      <c r="V15" s="37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</row>
    <row r="16">
      <c r="A16" s="15" t="s">
        <v>147</v>
      </c>
      <c r="B16" s="17"/>
      <c r="C16" s="19"/>
      <c r="D16" s="17"/>
      <c r="E16" s="17"/>
      <c r="F16" s="32" t="s">
        <v>58</v>
      </c>
      <c r="G16" s="33" t="s">
        <v>76</v>
      </c>
      <c r="H16" s="34" t="s">
        <v>148</v>
      </c>
      <c r="I16" s="35"/>
      <c r="J16" s="34" t="s">
        <v>149</v>
      </c>
      <c r="K16" s="36" t="s">
        <v>150</v>
      </c>
      <c r="L16" s="36"/>
      <c r="M16" s="34" t="s">
        <v>151</v>
      </c>
      <c r="N16" s="37" t="s">
        <v>67</v>
      </c>
      <c r="O16" s="38"/>
      <c r="P16" s="35"/>
      <c r="Q16" s="35"/>
      <c r="R16" s="35"/>
      <c r="S16" s="39">
        <v>43130.0</v>
      </c>
      <c r="T16" s="37" t="s">
        <v>70</v>
      </c>
      <c r="U16" s="40" t="s">
        <v>72</v>
      </c>
      <c r="V16" s="37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</row>
    <row r="17">
      <c r="A17" s="15" t="s">
        <v>152</v>
      </c>
      <c r="B17" s="17"/>
      <c r="C17" s="19"/>
      <c r="D17" s="17"/>
      <c r="E17" s="17"/>
      <c r="F17" s="32" t="s">
        <v>58</v>
      </c>
      <c r="G17" s="33" t="s">
        <v>76</v>
      </c>
      <c r="H17" s="34" t="s">
        <v>153</v>
      </c>
      <c r="I17" s="35"/>
      <c r="J17" s="34" t="s">
        <v>154</v>
      </c>
      <c r="K17" s="36" t="s">
        <v>155</v>
      </c>
      <c r="L17" s="36"/>
      <c r="M17" s="34" t="s">
        <v>146</v>
      </c>
      <c r="N17" s="37" t="s">
        <v>67</v>
      </c>
      <c r="O17" s="38"/>
      <c r="P17" s="35"/>
      <c r="Q17" s="35"/>
      <c r="R17" s="35"/>
      <c r="S17" s="39">
        <v>43130.0</v>
      </c>
      <c r="T17" s="37" t="s">
        <v>70</v>
      </c>
      <c r="U17" s="40" t="s">
        <v>72</v>
      </c>
      <c r="V17" s="37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</row>
    <row r="18">
      <c r="A18" s="15" t="s">
        <v>156</v>
      </c>
      <c r="B18" s="17"/>
      <c r="C18" s="34" t="s">
        <v>38</v>
      </c>
      <c r="D18" s="17"/>
      <c r="E18" s="17"/>
      <c r="F18" s="32" t="s">
        <v>58</v>
      </c>
      <c r="G18" s="33" t="s">
        <v>59</v>
      </c>
      <c r="H18" s="34" t="s">
        <v>157</v>
      </c>
      <c r="I18" s="35"/>
      <c r="J18" s="34" t="s">
        <v>158</v>
      </c>
      <c r="K18" s="36" t="s">
        <v>159</v>
      </c>
      <c r="L18" s="36"/>
      <c r="M18" s="34" t="s">
        <v>124</v>
      </c>
      <c r="N18" s="37" t="s">
        <v>67</v>
      </c>
      <c r="O18" s="41"/>
      <c r="P18" s="35"/>
      <c r="Q18" s="35"/>
      <c r="R18" s="35"/>
      <c r="S18" s="39">
        <v>43130.0</v>
      </c>
      <c r="T18" s="37" t="s">
        <v>70</v>
      </c>
      <c r="U18" s="40" t="s">
        <v>72</v>
      </c>
      <c r="V18" s="37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</row>
    <row r="19">
      <c r="A19" s="15" t="s">
        <v>160</v>
      </c>
      <c r="B19" s="17"/>
      <c r="C19" s="19"/>
      <c r="D19" s="17"/>
      <c r="E19" s="17"/>
      <c r="F19" s="32" t="s">
        <v>58</v>
      </c>
      <c r="G19" s="33" t="s">
        <v>76</v>
      </c>
      <c r="H19" s="34" t="s">
        <v>161</v>
      </c>
      <c r="I19" s="35"/>
      <c r="J19" s="34" t="s">
        <v>162</v>
      </c>
      <c r="K19" s="36" t="s">
        <v>163</v>
      </c>
      <c r="L19" s="36"/>
      <c r="M19" s="34" t="s">
        <v>106</v>
      </c>
      <c r="N19" s="37" t="s">
        <v>67</v>
      </c>
      <c r="O19" s="38"/>
      <c r="P19" s="35"/>
      <c r="Q19" s="35"/>
      <c r="R19" s="35"/>
      <c r="S19" s="39">
        <v>43130.0</v>
      </c>
      <c r="T19" s="37" t="s">
        <v>70</v>
      </c>
      <c r="U19" s="40" t="s">
        <v>72</v>
      </c>
      <c r="V19" s="37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</row>
    <row r="20">
      <c r="A20" s="15" t="s">
        <v>164</v>
      </c>
      <c r="B20" s="17"/>
      <c r="C20" s="34" t="s">
        <v>82</v>
      </c>
      <c r="D20" s="17"/>
      <c r="E20" s="17"/>
      <c r="F20" s="32" t="s">
        <v>83</v>
      </c>
      <c r="G20" s="33" t="s">
        <v>59</v>
      </c>
      <c r="H20" s="34" t="s">
        <v>165</v>
      </c>
      <c r="I20" s="35"/>
      <c r="J20" s="34" t="s">
        <v>166</v>
      </c>
      <c r="K20" s="36" t="s">
        <v>167</v>
      </c>
      <c r="L20" s="36"/>
      <c r="M20" s="34" t="s">
        <v>135</v>
      </c>
      <c r="N20" s="37" t="s">
        <v>67</v>
      </c>
      <c r="O20" s="38"/>
      <c r="P20" s="35"/>
      <c r="Q20" s="35"/>
      <c r="R20" s="35"/>
      <c r="S20" s="39">
        <v>43130.0</v>
      </c>
      <c r="T20" s="37" t="s">
        <v>70</v>
      </c>
      <c r="U20" s="40" t="s">
        <v>72</v>
      </c>
      <c r="V20" s="37"/>
      <c r="W20" s="37"/>
      <c r="X20" s="35"/>
      <c r="Y20" s="35"/>
      <c r="Z20" s="35"/>
      <c r="AA20" s="35"/>
      <c r="AB20" s="35"/>
      <c r="AC20" s="35"/>
      <c r="AD20" s="35"/>
      <c r="AE20" s="35"/>
      <c r="AF20" s="35"/>
      <c r="AG20" s="35"/>
    </row>
    <row r="21">
      <c r="A21" s="15" t="s">
        <v>168</v>
      </c>
      <c r="B21" s="17"/>
      <c r="C21" s="19"/>
      <c r="D21" s="17"/>
      <c r="E21" s="17"/>
      <c r="F21" s="32" t="s">
        <v>58</v>
      </c>
      <c r="G21" s="33" t="s">
        <v>76</v>
      </c>
      <c r="H21" s="34" t="s">
        <v>169</v>
      </c>
      <c r="I21" s="35"/>
      <c r="J21" s="34" t="s">
        <v>170</v>
      </c>
      <c r="K21" s="36" t="s">
        <v>171</v>
      </c>
      <c r="L21" s="36"/>
      <c r="M21" s="34" t="s">
        <v>106</v>
      </c>
      <c r="N21" s="37" t="s">
        <v>67</v>
      </c>
      <c r="O21" s="38"/>
      <c r="P21" s="35"/>
      <c r="Q21" s="35"/>
      <c r="R21" s="35"/>
      <c r="S21" s="39">
        <v>43130.0</v>
      </c>
      <c r="T21" s="37" t="s">
        <v>70</v>
      </c>
      <c r="U21" s="40" t="s">
        <v>72</v>
      </c>
      <c r="V21" s="37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</row>
    <row r="22">
      <c r="A22" s="15" t="s">
        <v>172</v>
      </c>
      <c r="B22" s="17"/>
      <c r="C22" s="19"/>
      <c r="D22" s="17"/>
      <c r="E22" s="17"/>
      <c r="F22" s="32" t="s">
        <v>58</v>
      </c>
      <c r="G22" s="33" t="s">
        <v>76</v>
      </c>
      <c r="H22" s="34" t="s">
        <v>173</v>
      </c>
      <c r="I22" s="35"/>
      <c r="J22" s="34" t="s">
        <v>174</v>
      </c>
      <c r="K22" s="36" t="s">
        <v>175</v>
      </c>
      <c r="L22" s="36"/>
      <c r="M22" s="34" t="s">
        <v>176</v>
      </c>
      <c r="N22" s="37" t="s">
        <v>67</v>
      </c>
      <c r="O22" s="38"/>
      <c r="P22" s="35"/>
      <c r="Q22" s="35"/>
      <c r="R22" s="35"/>
      <c r="S22" s="39">
        <v>43130.0</v>
      </c>
      <c r="T22" s="37" t="s">
        <v>70</v>
      </c>
      <c r="U22" s="40" t="s">
        <v>72</v>
      </c>
      <c r="V22" s="37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</row>
    <row r="23">
      <c r="A23" s="15" t="s">
        <v>177</v>
      </c>
      <c r="B23" s="17"/>
      <c r="C23" s="19"/>
      <c r="D23" s="17"/>
      <c r="E23" s="17"/>
      <c r="F23" s="32" t="s">
        <v>58</v>
      </c>
      <c r="G23" s="33" t="s">
        <v>59</v>
      </c>
      <c r="H23" s="32" t="s">
        <v>178</v>
      </c>
      <c r="I23" s="45" t="s">
        <v>179</v>
      </c>
      <c r="J23" s="34" t="s">
        <v>180</v>
      </c>
      <c r="K23" s="36" t="s">
        <v>181</v>
      </c>
      <c r="L23" s="36" t="s">
        <v>182</v>
      </c>
      <c r="M23" s="34" t="s">
        <v>124</v>
      </c>
      <c r="N23" s="37" t="s">
        <v>67</v>
      </c>
      <c r="O23" s="38"/>
      <c r="P23" s="35"/>
      <c r="Q23" s="35"/>
      <c r="R23" s="35"/>
      <c r="S23" s="39">
        <v>43130.0</v>
      </c>
      <c r="T23" s="37" t="s">
        <v>70</v>
      </c>
      <c r="U23" s="40" t="s">
        <v>72</v>
      </c>
      <c r="V23" s="37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</row>
    <row r="24">
      <c r="A24" s="15" t="s">
        <v>183</v>
      </c>
      <c r="B24" s="17"/>
      <c r="C24" s="19"/>
      <c r="D24" s="17"/>
      <c r="E24" s="17"/>
      <c r="F24" s="32" t="s">
        <v>58</v>
      </c>
      <c r="G24" s="33" t="s">
        <v>59</v>
      </c>
      <c r="H24" s="34" t="s">
        <v>184</v>
      </c>
      <c r="I24" s="35"/>
      <c r="J24" s="34" t="s">
        <v>185</v>
      </c>
      <c r="K24" s="36" t="s">
        <v>186</v>
      </c>
      <c r="L24" s="36"/>
      <c r="M24" s="34" t="s">
        <v>187</v>
      </c>
      <c r="N24" s="37" t="s">
        <v>67</v>
      </c>
      <c r="O24" s="38"/>
      <c r="P24" s="35"/>
      <c r="Q24" s="35"/>
      <c r="R24" s="35"/>
      <c r="S24" s="39">
        <v>43130.0</v>
      </c>
      <c r="T24" s="37" t="s">
        <v>70</v>
      </c>
      <c r="U24" s="40" t="s">
        <v>72</v>
      </c>
      <c r="V24" s="37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</row>
    <row r="25">
      <c r="A25" s="15" t="s">
        <v>188</v>
      </c>
      <c r="B25" s="17"/>
      <c r="C25" s="19"/>
      <c r="D25" s="17"/>
      <c r="E25" s="17"/>
      <c r="F25" s="32" t="s">
        <v>58</v>
      </c>
      <c r="G25" s="33" t="s">
        <v>76</v>
      </c>
      <c r="H25" s="34" t="s">
        <v>189</v>
      </c>
      <c r="I25" s="35"/>
      <c r="J25" s="34" t="s">
        <v>190</v>
      </c>
      <c r="K25" s="36" t="s">
        <v>191</v>
      </c>
      <c r="L25" s="36"/>
      <c r="M25" s="34" t="s">
        <v>115</v>
      </c>
      <c r="N25" s="37" t="s">
        <v>67</v>
      </c>
      <c r="O25" s="41"/>
      <c r="P25" s="35"/>
      <c r="Q25" s="35"/>
      <c r="R25" s="35"/>
      <c r="S25" s="39">
        <v>43130.0</v>
      </c>
      <c r="T25" s="37" t="s">
        <v>70</v>
      </c>
      <c r="U25" s="40" t="s">
        <v>72</v>
      </c>
      <c r="V25" s="37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</row>
    <row r="26">
      <c r="A26" s="15" t="s">
        <v>192</v>
      </c>
      <c r="B26" s="17"/>
      <c r="C26" s="34" t="s">
        <v>193</v>
      </c>
      <c r="D26" s="17"/>
      <c r="E26" s="17"/>
      <c r="F26" s="32" t="s">
        <v>58</v>
      </c>
      <c r="G26" s="33" t="s">
        <v>59</v>
      </c>
      <c r="H26" s="34" t="s">
        <v>194</v>
      </c>
      <c r="I26" s="35"/>
      <c r="J26" s="34" t="s">
        <v>195</v>
      </c>
      <c r="K26" s="36" t="s">
        <v>196</v>
      </c>
      <c r="L26" s="36"/>
      <c r="M26" s="34" t="s">
        <v>124</v>
      </c>
      <c r="N26" s="37" t="s">
        <v>67</v>
      </c>
      <c r="O26" s="38"/>
      <c r="P26" s="35"/>
      <c r="Q26" s="35"/>
      <c r="R26" s="35"/>
      <c r="S26" s="39">
        <v>43130.0</v>
      </c>
      <c r="T26" s="37" t="s">
        <v>70</v>
      </c>
      <c r="U26" s="40" t="s">
        <v>72</v>
      </c>
      <c r="V26" s="37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</row>
    <row r="27">
      <c r="A27" s="15" t="s">
        <v>197</v>
      </c>
      <c r="B27" s="17"/>
      <c r="C27" s="19"/>
      <c r="D27" s="17"/>
      <c r="E27" s="17"/>
      <c r="F27" s="32" t="s">
        <v>58</v>
      </c>
      <c r="G27" s="33" t="s">
        <v>76</v>
      </c>
      <c r="H27" s="34" t="s">
        <v>198</v>
      </c>
      <c r="I27" s="35"/>
      <c r="J27" s="34" t="s">
        <v>199</v>
      </c>
      <c r="K27" s="36" t="s">
        <v>200</v>
      </c>
      <c r="L27" s="36"/>
      <c r="M27" s="34" t="s">
        <v>201</v>
      </c>
      <c r="N27" s="37" t="s">
        <v>67</v>
      </c>
      <c r="O27" s="38"/>
      <c r="P27" s="35"/>
      <c r="Q27" s="35"/>
      <c r="R27" s="35"/>
      <c r="S27" s="39">
        <v>43130.0</v>
      </c>
      <c r="T27" s="37" t="s">
        <v>70</v>
      </c>
      <c r="U27" s="40" t="s">
        <v>72</v>
      </c>
      <c r="V27" s="37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</row>
    <row r="28">
      <c r="A28" s="15" t="s">
        <v>202</v>
      </c>
      <c r="B28" s="17"/>
      <c r="C28" s="34" t="s">
        <v>203</v>
      </c>
      <c r="D28" s="17"/>
      <c r="E28" s="17"/>
      <c r="F28" s="32" t="s">
        <v>58</v>
      </c>
      <c r="G28" s="33" t="s">
        <v>59</v>
      </c>
      <c r="H28" s="34" t="s">
        <v>204</v>
      </c>
      <c r="I28" s="35"/>
      <c r="J28" s="34" t="s">
        <v>205</v>
      </c>
      <c r="K28" s="36" t="s">
        <v>206</v>
      </c>
      <c r="L28" s="36"/>
      <c r="M28" s="34" t="s">
        <v>66</v>
      </c>
      <c r="N28" s="37" t="s">
        <v>67</v>
      </c>
      <c r="O28" s="38"/>
      <c r="P28" s="35"/>
      <c r="Q28" s="35"/>
      <c r="R28" s="35"/>
      <c r="S28" s="39">
        <v>43130.0</v>
      </c>
      <c r="T28" s="37" t="s">
        <v>70</v>
      </c>
      <c r="U28" s="40" t="s">
        <v>72</v>
      </c>
      <c r="V28" s="37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</row>
    <row r="29">
      <c r="A29" s="15" t="s">
        <v>207</v>
      </c>
      <c r="B29" s="17"/>
      <c r="C29" s="19"/>
      <c r="D29" s="17"/>
      <c r="E29" s="17"/>
      <c r="F29" s="32" t="s">
        <v>45</v>
      </c>
      <c r="G29" s="33" t="s">
        <v>59</v>
      </c>
      <c r="H29" s="34" t="s">
        <v>208</v>
      </c>
      <c r="I29" s="35"/>
      <c r="J29" s="34" t="s">
        <v>209</v>
      </c>
      <c r="K29" s="36" t="s">
        <v>210</v>
      </c>
      <c r="L29" s="36"/>
      <c r="M29" s="34" t="s">
        <v>211</v>
      </c>
      <c r="N29" s="37" t="s">
        <v>67</v>
      </c>
      <c r="O29" s="38"/>
      <c r="P29" s="35"/>
      <c r="Q29" s="35"/>
      <c r="R29" s="35"/>
      <c r="S29" s="39">
        <v>43130.0</v>
      </c>
      <c r="T29" s="37" t="s">
        <v>70</v>
      </c>
      <c r="U29" s="40" t="s">
        <v>72</v>
      </c>
      <c r="V29" s="37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</row>
    <row r="30">
      <c r="A30" s="15" t="s">
        <v>212</v>
      </c>
      <c r="B30" s="17"/>
      <c r="C30" s="34" t="s">
        <v>213</v>
      </c>
      <c r="D30" s="17"/>
      <c r="E30" s="17"/>
      <c r="F30" s="32" t="s">
        <v>107</v>
      </c>
      <c r="G30" s="33" t="s">
        <v>59</v>
      </c>
      <c r="H30" s="34" t="s">
        <v>214</v>
      </c>
      <c r="I30" s="35"/>
      <c r="J30" s="34" t="s">
        <v>209</v>
      </c>
      <c r="K30" s="36" t="s">
        <v>210</v>
      </c>
      <c r="L30" s="36" t="s">
        <v>215</v>
      </c>
      <c r="M30" s="34" t="s">
        <v>211</v>
      </c>
      <c r="N30" s="37" t="s">
        <v>67</v>
      </c>
      <c r="O30" s="38"/>
      <c r="P30" s="35"/>
      <c r="Q30" s="35"/>
      <c r="R30" s="35"/>
      <c r="S30" s="39">
        <v>43130.0</v>
      </c>
      <c r="T30" s="37" t="s">
        <v>70</v>
      </c>
      <c r="U30" s="40" t="s">
        <v>72</v>
      </c>
      <c r="V30" s="37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</row>
    <row r="31">
      <c r="A31" s="15" t="s">
        <v>216</v>
      </c>
      <c r="B31" s="17"/>
      <c r="C31" s="34" t="s">
        <v>217</v>
      </c>
      <c r="D31" s="17"/>
      <c r="E31" s="17"/>
      <c r="F31" s="32" t="s">
        <v>97</v>
      </c>
      <c r="G31" s="33" t="s">
        <v>76</v>
      </c>
      <c r="H31" s="34" t="s">
        <v>218</v>
      </c>
      <c r="I31" s="35"/>
      <c r="J31" s="34" t="s">
        <v>209</v>
      </c>
      <c r="K31" s="36" t="s">
        <v>219</v>
      </c>
      <c r="L31" s="36" t="s">
        <v>220</v>
      </c>
      <c r="M31" s="34" t="s">
        <v>211</v>
      </c>
      <c r="N31" s="37" t="s">
        <v>67</v>
      </c>
      <c r="O31" s="38"/>
      <c r="P31" s="35"/>
      <c r="Q31" s="35"/>
      <c r="R31" s="35"/>
      <c r="S31" s="39">
        <v>43130.0</v>
      </c>
      <c r="T31" s="37" t="s">
        <v>70</v>
      </c>
      <c r="U31" s="40" t="s">
        <v>72</v>
      </c>
      <c r="V31" s="37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</row>
    <row r="32">
      <c r="A32" s="15" t="s">
        <v>221</v>
      </c>
      <c r="B32" s="17"/>
      <c r="C32" s="34" t="s">
        <v>222</v>
      </c>
      <c r="D32" s="17"/>
      <c r="E32" s="17"/>
      <c r="F32" s="32" t="s">
        <v>107</v>
      </c>
      <c r="G32" s="33" t="s">
        <v>59</v>
      </c>
      <c r="H32" s="32" t="s">
        <v>223</v>
      </c>
      <c r="I32" s="35"/>
      <c r="J32" s="34" t="s">
        <v>224</v>
      </c>
      <c r="K32" s="36" t="s">
        <v>225</v>
      </c>
      <c r="L32" s="36"/>
      <c r="M32" s="34" t="s">
        <v>146</v>
      </c>
      <c r="N32" s="37" t="s">
        <v>67</v>
      </c>
      <c r="O32" s="38"/>
      <c r="P32" s="35"/>
      <c r="Q32" s="35"/>
      <c r="R32" s="35"/>
      <c r="S32" s="39">
        <v>43130.0</v>
      </c>
      <c r="T32" s="37" t="s">
        <v>70</v>
      </c>
      <c r="U32" s="40" t="s">
        <v>72</v>
      </c>
      <c r="V32" s="37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</row>
    <row r="33">
      <c r="A33" s="15" t="s">
        <v>226</v>
      </c>
      <c r="B33" s="17"/>
      <c r="C33" s="19" t="s">
        <v>227</v>
      </c>
      <c r="D33" s="17"/>
      <c r="E33" s="17"/>
      <c r="F33" s="32" t="s">
        <v>58</v>
      </c>
      <c r="G33" s="33" t="s">
        <v>59</v>
      </c>
      <c r="H33" s="34" t="s">
        <v>228</v>
      </c>
      <c r="I33" s="35"/>
      <c r="J33" s="34" t="s">
        <v>229</v>
      </c>
      <c r="K33" s="36" t="s">
        <v>230</v>
      </c>
      <c r="L33" s="36"/>
      <c r="M33" s="34" t="s">
        <v>66</v>
      </c>
      <c r="N33" s="37" t="s">
        <v>67</v>
      </c>
      <c r="O33" s="38"/>
      <c r="P33" s="35"/>
      <c r="Q33" s="35"/>
      <c r="R33" s="35"/>
      <c r="S33" s="39">
        <v>43130.0</v>
      </c>
      <c r="T33" s="37" t="s">
        <v>70</v>
      </c>
      <c r="U33" s="40" t="s">
        <v>72</v>
      </c>
      <c r="V33" s="37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>
      <c r="A34" s="15" t="s">
        <v>231</v>
      </c>
      <c r="B34" s="17"/>
      <c r="C34" s="19"/>
      <c r="D34" s="17"/>
      <c r="E34" s="17"/>
      <c r="F34" s="32" t="s">
        <v>58</v>
      </c>
      <c r="G34" s="33" t="s">
        <v>76</v>
      </c>
      <c r="H34" s="34" t="s">
        <v>232</v>
      </c>
      <c r="I34" s="35"/>
      <c r="J34" s="34" t="s">
        <v>233</v>
      </c>
      <c r="K34" s="36" t="s">
        <v>234</v>
      </c>
      <c r="L34" s="36"/>
      <c r="M34" s="34" t="s">
        <v>211</v>
      </c>
      <c r="N34" s="37" t="s">
        <v>67</v>
      </c>
      <c r="O34" s="38"/>
      <c r="P34" s="35"/>
      <c r="Q34" s="35"/>
      <c r="R34" s="35"/>
      <c r="S34" s="39">
        <v>43130.0</v>
      </c>
      <c r="T34" s="37" t="s">
        <v>70</v>
      </c>
      <c r="U34" s="40" t="s">
        <v>72</v>
      </c>
      <c r="V34" s="37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</row>
    <row r="35">
      <c r="A35" s="15" t="s">
        <v>235</v>
      </c>
      <c r="B35" s="17"/>
      <c r="C35" s="19"/>
      <c r="D35" s="17"/>
      <c r="E35" s="17"/>
      <c r="F35" s="32" t="s">
        <v>58</v>
      </c>
      <c r="G35" s="33" t="s">
        <v>59</v>
      </c>
      <c r="H35" s="19" t="s">
        <v>236</v>
      </c>
      <c r="I35" s="35"/>
      <c r="J35" s="34" t="s">
        <v>237</v>
      </c>
      <c r="K35" s="36" t="s">
        <v>238</v>
      </c>
      <c r="L35" s="36"/>
      <c r="M35" s="34" t="s">
        <v>140</v>
      </c>
      <c r="N35" s="37" t="s">
        <v>67</v>
      </c>
      <c r="O35" s="41"/>
      <c r="P35" s="35"/>
      <c r="Q35" s="35"/>
      <c r="R35" s="35"/>
      <c r="S35" s="39">
        <v>43130.0</v>
      </c>
      <c r="T35" s="37" t="s">
        <v>70</v>
      </c>
      <c r="U35" s="40" t="s">
        <v>72</v>
      </c>
      <c r="V35" s="37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</row>
    <row r="36">
      <c r="A36" s="15" t="s">
        <v>239</v>
      </c>
      <c r="B36" s="17"/>
      <c r="C36" s="19"/>
      <c r="D36" s="17"/>
      <c r="E36" s="17"/>
      <c r="F36" s="32" t="s">
        <v>58</v>
      </c>
      <c r="G36" s="33" t="s">
        <v>59</v>
      </c>
      <c r="H36" s="34" t="s">
        <v>240</v>
      </c>
      <c r="I36" s="35"/>
      <c r="J36" s="34" t="s">
        <v>241</v>
      </c>
      <c r="K36" s="36" t="s">
        <v>242</v>
      </c>
      <c r="L36" s="36"/>
      <c r="M36" s="34" t="s">
        <v>243</v>
      </c>
      <c r="N36" s="37" t="s">
        <v>67</v>
      </c>
      <c r="O36" s="41"/>
      <c r="P36" s="35"/>
      <c r="Q36" s="35"/>
      <c r="R36" s="35"/>
      <c r="S36" s="39">
        <v>43130.0</v>
      </c>
      <c r="T36" s="37" t="s">
        <v>70</v>
      </c>
      <c r="U36" s="40" t="s">
        <v>72</v>
      </c>
      <c r="V36" s="37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</row>
    <row r="37">
      <c r="A37" s="15" t="s">
        <v>244</v>
      </c>
      <c r="B37" s="17"/>
      <c r="C37" s="34" t="s">
        <v>245</v>
      </c>
      <c r="D37" s="17"/>
      <c r="E37" s="17"/>
      <c r="F37" s="32" t="s">
        <v>58</v>
      </c>
      <c r="G37" s="33" t="s">
        <v>76</v>
      </c>
      <c r="H37" s="34" t="s">
        <v>246</v>
      </c>
      <c r="I37" s="35"/>
      <c r="J37" s="34" t="s">
        <v>247</v>
      </c>
      <c r="K37" s="36" t="s">
        <v>248</v>
      </c>
      <c r="L37" s="36"/>
      <c r="M37" s="34" t="s">
        <v>247</v>
      </c>
      <c r="N37" s="37" t="s">
        <v>67</v>
      </c>
      <c r="O37" s="38"/>
      <c r="P37" s="35"/>
      <c r="Q37" s="35"/>
      <c r="R37" s="35"/>
      <c r="S37" s="39">
        <v>43130.0</v>
      </c>
      <c r="T37" s="37" t="s">
        <v>70</v>
      </c>
      <c r="U37" s="40" t="s">
        <v>72</v>
      </c>
      <c r="V37" s="37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</row>
    <row r="38">
      <c r="A38" s="15" t="s">
        <v>249</v>
      </c>
      <c r="B38" s="17"/>
      <c r="C38" s="34" t="s">
        <v>250</v>
      </c>
      <c r="D38" s="17"/>
      <c r="E38" s="17"/>
      <c r="F38" s="32" t="s">
        <v>58</v>
      </c>
      <c r="G38" s="33" t="s">
        <v>59</v>
      </c>
      <c r="H38" s="34" t="s">
        <v>251</v>
      </c>
      <c r="I38" s="35"/>
      <c r="J38" s="34" t="s">
        <v>252</v>
      </c>
      <c r="K38" s="36" t="s">
        <v>253</v>
      </c>
      <c r="L38" s="36" t="s">
        <v>254</v>
      </c>
      <c r="M38" s="34" t="s">
        <v>140</v>
      </c>
      <c r="N38" s="37" t="s">
        <v>67</v>
      </c>
      <c r="O38" s="38"/>
      <c r="P38" s="35"/>
      <c r="Q38" s="35"/>
      <c r="R38" s="35"/>
      <c r="S38" s="39">
        <v>43130.0</v>
      </c>
      <c r="T38" s="37" t="s">
        <v>70</v>
      </c>
      <c r="U38" s="40" t="s">
        <v>72</v>
      </c>
      <c r="V38" s="37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>
      <c r="A39" s="15" t="s">
        <v>255</v>
      </c>
      <c r="B39" s="17"/>
      <c r="C39" s="34" t="s">
        <v>38</v>
      </c>
      <c r="D39" s="17"/>
      <c r="E39" s="17"/>
      <c r="F39" s="32" t="s">
        <v>58</v>
      </c>
      <c r="G39" s="33" t="s">
        <v>59</v>
      </c>
      <c r="H39" s="34" t="s">
        <v>256</v>
      </c>
      <c r="I39" s="35"/>
      <c r="J39" s="34" t="s">
        <v>257</v>
      </c>
      <c r="K39" s="36" t="s">
        <v>258</v>
      </c>
      <c r="L39" s="36"/>
      <c r="M39" s="34" t="s">
        <v>151</v>
      </c>
      <c r="N39" s="37" t="s">
        <v>67</v>
      </c>
      <c r="O39" s="38"/>
      <c r="P39" s="35"/>
      <c r="Q39" s="35"/>
      <c r="R39" s="35"/>
      <c r="S39" s="39">
        <v>43130.0</v>
      </c>
      <c r="T39" s="37" t="s">
        <v>70</v>
      </c>
      <c r="U39" s="40" t="s">
        <v>72</v>
      </c>
      <c r="V39" s="37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</row>
    <row r="40">
      <c r="A40" s="15" t="s">
        <v>259</v>
      </c>
      <c r="B40" s="17"/>
      <c r="C40" s="34" t="s">
        <v>260</v>
      </c>
      <c r="D40" s="17"/>
      <c r="E40" s="17"/>
      <c r="F40" s="32" t="s">
        <v>107</v>
      </c>
      <c r="G40" s="33" t="s">
        <v>76</v>
      </c>
      <c r="H40" s="34" t="s">
        <v>261</v>
      </c>
      <c r="I40" s="35"/>
      <c r="J40" s="34" t="s">
        <v>262</v>
      </c>
      <c r="K40" s="36" t="s">
        <v>263</v>
      </c>
      <c r="L40" s="36"/>
      <c r="M40" s="34" t="s">
        <v>211</v>
      </c>
      <c r="N40" s="37" t="s">
        <v>67</v>
      </c>
      <c r="O40" s="38"/>
      <c r="P40" s="35"/>
      <c r="Q40" s="35"/>
      <c r="R40" s="35"/>
      <c r="S40" s="39">
        <v>43130.0</v>
      </c>
      <c r="T40" s="37" t="s">
        <v>70</v>
      </c>
      <c r="U40" s="40" t="s">
        <v>72</v>
      </c>
      <c r="V40" s="37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</row>
    <row r="41">
      <c r="A41" s="15" t="s">
        <v>264</v>
      </c>
      <c r="B41" s="17"/>
      <c r="C41" s="19"/>
      <c r="D41" s="17"/>
      <c r="E41" s="17"/>
      <c r="F41" s="32" t="s">
        <v>58</v>
      </c>
      <c r="G41" s="33" t="s">
        <v>59</v>
      </c>
      <c r="H41" s="34" t="s">
        <v>265</v>
      </c>
      <c r="I41" s="35"/>
      <c r="J41" s="34" t="s">
        <v>266</v>
      </c>
      <c r="K41" s="36" t="s">
        <v>267</v>
      </c>
      <c r="L41" s="36"/>
      <c r="M41" s="34" t="s">
        <v>268</v>
      </c>
      <c r="N41" s="37" t="s">
        <v>67</v>
      </c>
      <c r="O41" s="38"/>
      <c r="P41" s="35"/>
      <c r="Q41" s="35"/>
      <c r="R41" s="35"/>
      <c r="S41" s="39">
        <v>43130.0</v>
      </c>
      <c r="T41" s="37" t="s">
        <v>70</v>
      </c>
      <c r="U41" s="40" t="s">
        <v>72</v>
      </c>
      <c r="V41" s="37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</row>
    <row r="42">
      <c r="A42" s="15" t="s">
        <v>269</v>
      </c>
      <c r="B42" s="17"/>
      <c r="C42" s="19" t="s">
        <v>270</v>
      </c>
      <c r="D42" s="17"/>
      <c r="E42" s="17"/>
      <c r="F42" s="32" t="s">
        <v>97</v>
      </c>
      <c r="G42" s="33" t="s">
        <v>59</v>
      </c>
      <c r="H42" s="34" t="s">
        <v>271</v>
      </c>
      <c r="I42" s="35"/>
      <c r="J42" s="34" t="s">
        <v>266</v>
      </c>
      <c r="K42" s="36" t="s">
        <v>272</v>
      </c>
      <c r="L42" s="36" t="s">
        <v>273</v>
      </c>
      <c r="M42" s="34" t="s">
        <v>268</v>
      </c>
      <c r="N42" s="37" t="s">
        <v>67</v>
      </c>
      <c r="O42" s="38"/>
      <c r="P42" s="35"/>
      <c r="Q42" s="35"/>
      <c r="R42" s="35"/>
      <c r="S42" s="39">
        <v>43130.0</v>
      </c>
      <c r="T42" s="37" t="s">
        <v>70</v>
      </c>
      <c r="U42" s="40" t="s">
        <v>72</v>
      </c>
      <c r="V42" s="37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</row>
    <row r="43">
      <c r="A43" s="15" t="s">
        <v>274</v>
      </c>
      <c r="B43" s="17"/>
      <c r="C43" s="34" t="s">
        <v>38</v>
      </c>
      <c r="D43" s="17"/>
      <c r="E43" s="17"/>
      <c r="F43" s="32" t="s">
        <v>58</v>
      </c>
      <c r="G43" s="33" t="s">
        <v>76</v>
      </c>
      <c r="H43" s="46" t="s">
        <v>275</v>
      </c>
      <c r="I43" s="35"/>
      <c r="J43" s="34" t="s">
        <v>266</v>
      </c>
      <c r="K43" s="36" t="s">
        <v>276</v>
      </c>
      <c r="L43" s="36"/>
      <c r="M43" s="34" t="s">
        <v>268</v>
      </c>
      <c r="N43" s="37" t="s">
        <v>67</v>
      </c>
      <c r="O43" s="38"/>
      <c r="P43" s="35"/>
      <c r="Q43" s="35"/>
      <c r="R43" s="35"/>
      <c r="S43" s="39">
        <v>43130.0</v>
      </c>
      <c r="T43" s="37" t="s">
        <v>70</v>
      </c>
      <c r="U43" s="40" t="s">
        <v>72</v>
      </c>
      <c r="V43" s="37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</row>
    <row r="44">
      <c r="A44" s="15" t="s">
        <v>274</v>
      </c>
      <c r="B44" s="17"/>
      <c r="C44" s="34" t="s">
        <v>38</v>
      </c>
      <c r="D44" s="17"/>
      <c r="E44" s="17"/>
      <c r="F44" s="32" t="s">
        <v>58</v>
      </c>
      <c r="G44" s="33" t="s">
        <v>59</v>
      </c>
      <c r="H44" s="32" t="s">
        <v>277</v>
      </c>
      <c r="I44" s="35"/>
      <c r="J44" s="34" t="s">
        <v>266</v>
      </c>
      <c r="K44" s="36" t="s">
        <v>276</v>
      </c>
      <c r="L44" s="36"/>
      <c r="M44" s="34" t="s">
        <v>268</v>
      </c>
      <c r="N44" s="37" t="s">
        <v>67</v>
      </c>
      <c r="O44" s="38"/>
      <c r="P44" s="35"/>
      <c r="Q44" s="35"/>
      <c r="R44" s="35"/>
      <c r="S44" s="39">
        <v>43130.0</v>
      </c>
      <c r="T44" s="37" t="s">
        <v>70</v>
      </c>
      <c r="U44" s="40" t="s">
        <v>72</v>
      </c>
      <c r="V44" s="37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</row>
    <row r="45">
      <c r="A45" s="15" t="s">
        <v>278</v>
      </c>
      <c r="B45" s="17"/>
      <c r="C45" s="34" t="s">
        <v>270</v>
      </c>
      <c r="D45" s="17"/>
      <c r="E45" s="17"/>
      <c r="F45" s="32" t="s">
        <v>97</v>
      </c>
      <c r="G45" s="33" t="s">
        <v>59</v>
      </c>
      <c r="H45" s="34" t="s">
        <v>271</v>
      </c>
      <c r="I45" s="35"/>
      <c r="J45" s="34" t="s">
        <v>266</v>
      </c>
      <c r="K45" s="36" t="s">
        <v>272</v>
      </c>
      <c r="L45" s="36" t="s">
        <v>273</v>
      </c>
      <c r="M45" s="34" t="s">
        <v>268</v>
      </c>
      <c r="N45" s="37" t="s">
        <v>67</v>
      </c>
      <c r="O45" s="38"/>
      <c r="P45" s="35"/>
      <c r="Q45" s="35"/>
      <c r="R45" s="35"/>
      <c r="S45" s="39">
        <v>43130.0</v>
      </c>
      <c r="T45" s="37" t="s">
        <v>70</v>
      </c>
      <c r="U45" s="40" t="s">
        <v>72</v>
      </c>
      <c r="V45" s="37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</row>
    <row r="46">
      <c r="A46" s="15" t="s">
        <v>279</v>
      </c>
      <c r="B46" s="17"/>
      <c r="C46" s="34" t="s">
        <v>280</v>
      </c>
      <c r="D46" s="17"/>
      <c r="E46" s="17"/>
      <c r="F46" s="32" t="s">
        <v>97</v>
      </c>
      <c r="G46" s="33" t="s">
        <v>59</v>
      </c>
      <c r="H46" s="46" t="s">
        <v>281</v>
      </c>
      <c r="I46" s="47" t="s">
        <v>282</v>
      </c>
      <c r="J46" s="34" t="s">
        <v>283</v>
      </c>
      <c r="K46" s="36" t="s">
        <v>284</v>
      </c>
      <c r="L46" s="36" t="s">
        <v>285</v>
      </c>
      <c r="M46" s="34" t="s">
        <v>66</v>
      </c>
      <c r="N46" s="37" t="s">
        <v>67</v>
      </c>
      <c r="O46" s="38"/>
      <c r="P46" s="35"/>
      <c r="Q46" s="35"/>
      <c r="R46" s="35"/>
      <c r="S46" s="39">
        <v>43130.0</v>
      </c>
      <c r="T46" s="37" t="s">
        <v>70</v>
      </c>
      <c r="U46" s="40" t="s">
        <v>72</v>
      </c>
      <c r="V46" s="37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</row>
    <row r="47">
      <c r="A47" s="15" t="s">
        <v>286</v>
      </c>
      <c r="B47" s="17"/>
      <c r="C47" s="19"/>
      <c r="D47" s="17"/>
      <c r="E47" s="17"/>
      <c r="F47" s="32" t="s">
        <v>58</v>
      </c>
      <c r="G47" s="33" t="s">
        <v>59</v>
      </c>
      <c r="H47" s="34" t="s">
        <v>287</v>
      </c>
      <c r="I47" s="35"/>
      <c r="J47" s="34" t="s">
        <v>283</v>
      </c>
      <c r="K47" s="36" t="s">
        <v>288</v>
      </c>
      <c r="L47" s="36"/>
      <c r="M47" s="34" t="s">
        <v>66</v>
      </c>
      <c r="N47" s="37" t="s">
        <v>67</v>
      </c>
      <c r="O47" s="38"/>
      <c r="P47" s="35"/>
      <c r="Q47" s="35"/>
      <c r="R47" s="35"/>
      <c r="S47" s="39">
        <v>43130.0</v>
      </c>
      <c r="T47" s="37" t="s">
        <v>70</v>
      </c>
      <c r="U47" s="40" t="s">
        <v>72</v>
      </c>
      <c r="V47" s="37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</row>
    <row r="48">
      <c r="A48" s="15" t="s">
        <v>289</v>
      </c>
      <c r="B48" s="17"/>
      <c r="C48" s="19"/>
      <c r="D48" s="17"/>
      <c r="E48" s="17"/>
      <c r="F48" s="32" t="s">
        <v>58</v>
      </c>
      <c r="G48" s="33" t="s">
        <v>76</v>
      </c>
      <c r="H48" s="34" t="s">
        <v>290</v>
      </c>
      <c r="I48" s="48"/>
      <c r="J48" s="34" t="s">
        <v>291</v>
      </c>
      <c r="K48" s="36" t="s">
        <v>292</v>
      </c>
      <c r="L48" s="36"/>
      <c r="M48" s="49" t="s">
        <v>130</v>
      </c>
      <c r="N48" s="37" t="s">
        <v>67</v>
      </c>
      <c r="O48" s="37"/>
      <c r="P48" s="35"/>
      <c r="Q48" s="35"/>
      <c r="R48" s="35"/>
      <c r="S48" s="39">
        <v>43130.0</v>
      </c>
      <c r="T48" s="37" t="s">
        <v>70</v>
      </c>
      <c r="U48" s="40" t="s">
        <v>72</v>
      </c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</row>
    <row r="49">
      <c r="A49" s="15" t="s">
        <v>293</v>
      </c>
      <c r="B49" s="17"/>
      <c r="C49" s="19"/>
      <c r="D49" s="17"/>
      <c r="E49" s="17"/>
      <c r="F49" s="32" t="s">
        <v>58</v>
      </c>
      <c r="G49" s="33" t="s">
        <v>76</v>
      </c>
      <c r="H49" s="34" t="s">
        <v>294</v>
      </c>
      <c r="I49" s="35"/>
      <c r="J49" s="34" t="s">
        <v>291</v>
      </c>
      <c r="K49" s="36" t="s">
        <v>295</v>
      </c>
      <c r="L49" s="36"/>
      <c r="M49" s="34" t="s">
        <v>130</v>
      </c>
      <c r="N49" s="37" t="s">
        <v>67</v>
      </c>
      <c r="O49" s="38"/>
      <c r="P49" s="35"/>
      <c r="Q49" s="35"/>
      <c r="R49" s="35"/>
      <c r="S49" s="39">
        <v>43130.0</v>
      </c>
      <c r="T49" s="37" t="s">
        <v>70</v>
      </c>
      <c r="U49" s="40" t="s">
        <v>72</v>
      </c>
      <c r="V49" s="37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>
      <c r="A50" s="15" t="s">
        <v>296</v>
      </c>
      <c r="B50" s="17"/>
      <c r="C50" s="34" t="s">
        <v>38</v>
      </c>
      <c r="D50" s="17"/>
      <c r="E50" s="17"/>
      <c r="F50" s="32" t="s">
        <v>58</v>
      </c>
      <c r="G50" s="33" t="s">
        <v>76</v>
      </c>
      <c r="H50" s="34" t="s">
        <v>297</v>
      </c>
      <c r="I50" s="35"/>
      <c r="J50" s="34" t="s">
        <v>298</v>
      </c>
      <c r="K50" s="36" t="s">
        <v>299</v>
      </c>
      <c r="L50" s="36"/>
      <c r="M50" s="34" t="s">
        <v>115</v>
      </c>
      <c r="N50" s="37" t="s">
        <v>67</v>
      </c>
      <c r="O50" s="41"/>
      <c r="P50" s="35"/>
      <c r="Q50" s="35"/>
      <c r="R50" s="35"/>
      <c r="S50" s="39">
        <v>43130.0</v>
      </c>
      <c r="T50" s="37" t="s">
        <v>70</v>
      </c>
      <c r="U50" s="40" t="s">
        <v>72</v>
      </c>
      <c r="V50" s="37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</row>
    <row r="51">
      <c r="A51" s="15" t="s">
        <v>300</v>
      </c>
      <c r="B51" s="17"/>
      <c r="C51" s="34" t="s">
        <v>38</v>
      </c>
      <c r="D51" s="17"/>
      <c r="E51" s="17"/>
      <c r="F51" s="32" t="s">
        <v>58</v>
      </c>
      <c r="G51" s="33" t="s">
        <v>76</v>
      </c>
      <c r="H51" s="34" t="s">
        <v>301</v>
      </c>
      <c r="I51" s="35"/>
      <c r="J51" s="34" t="s">
        <v>302</v>
      </c>
      <c r="K51" s="36" t="s">
        <v>303</v>
      </c>
      <c r="L51" s="36"/>
      <c r="M51" s="34" t="s">
        <v>66</v>
      </c>
      <c r="N51" s="37" t="s">
        <v>67</v>
      </c>
      <c r="O51" s="41"/>
      <c r="P51" s="35"/>
      <c r="Q51" s="35"/>
      <c r="R51" s="35"/>
      <c r="S51" s="39">
        <v>43130.0</v>
      </c>
      <c r="T51" s="37" t="s">
        <v>70</v>
      </c>
      <c r="U51" s="40" t="s">
        <v>72</v>
      </c>
      <c r="V51" s="37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</row>
    <row r="52">
      <c r="A52" s="50" t="s">
        <v>304</v>
      </c>
      <c r="B52" s="35"/>
      <c r="C52" s="51" t="s">
        <v>305</v>
      </c>
      <c r="D52" s="35"/>
      <c r="E52" s="35"/>
      <c r="F52" s="51" t="s">
        <v>97</v>
      </c>
      <c r="G52" s="33" t="s">
        <v>59</v>
      </c>
      <c r="H52" s="51" t="s">
        <v>306</v>
      </c>
      <c r="I52" s="35"/>
      <c r="J52" s="51" t="s">
        <v>307</v>
      </c>
      <c r="K52" s="52" t="s">
        <v>308</v>
      </c>
      <c r="L52" s="36"/>
      <c r="M52" s="53"/>
      <c r="N52" s="37" t="s">
        <v>67</v>
      </c>
      <c r="O52" s="54" t="s">
        <v>309</v>
      </c>
      <c r="P52" s="35"/>
      <c r="Q52" s="35"/>
      <c r="R52" s="35"/>
      <c r="S52" s="39">
        <v>43259.0</v>
      </c>
      <c r="T52" s="37" t="s">
        <v>310</v>
      </c>
      <c r="U52" s="37" t="s">
        <v>311</v>
      </c>
      <c r="V52" s="37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</row>
    <row r="53">
      <c r="A53" s="55" t="s">
        <v>304</v>
      </c>
      <c r="B53" s="56"/>
      <c r="C53" s="57" t="s">
        <v>305</v>
      </c>
      <c r="D53" s="56"/>
      <c r="E53" s="56"/>
      <c r="F53" s="55" t="s">
        <v>97</v>
      </c>
      <c r="G53" s="58" t="s">
        <v>76</v>
      </c>
      <c r="H53" s="59" t="s">
        <v>312</v>
      </c>
      <c r="I53" s="56"/>
      <c r="J53" s="55" t="s">
        <v>307</v>
      </c>
      <c r="K53" s="60" t="s">
        <v>308</v>
      </c>
      <c r="L53" s="60"/>
      <c r="M53" s="56"/>
      <c r="N53" s="55" t="s">
        <v>67</v>
      </c>
      <c r="O53" s="61" t="s">
        <v>309</v>
      </c>
      <c r="P53" s="56"/>
      <c r="Q53" s="56"/>
      <c r="R53" s="56"/>
      <c r="S53" s="62">
        <v>43259.0</v>
      </c>
      <c r="T53" s="55" t="s">
        <v>310</v>
      </c>
      <c r="U53" s="55" t="s">
        <v>311</v>
      </c>
      <c r="V53" s="55"/>
      <c r="W53" s="56"/>
      <c r="X53" s="56"/>
      <c r="Y53" s="56"/>
      <c r="Z53" s="56"/>
      <c r="AA53" s="56"/>
      <c r="AB53" s="19"/>
      <c r="AC53" s="19"/>
      <c r="AD53" s="19"/>
      <c r="AE53" s="19"/>
      <c r="AF53" s="19"/>
      <c r="AG53" s="19"/>
    </row>
    <row r="54">
      <c r="A54" s="50" t="s">
        <v>313</v>
      </c>
      <c r="B54" s="35"/>
      <c r="C54" s="51" t="s">
        <v>305</v>
      </c>
      <c r="D54" s="35"/>
      <c r="E54" s="35"/>
      <c r="F54" s="51" t="s">
        <v>97</v>
      </c>
      <c r="G54" s="33" t="s">
        <v>76</v>
      </c>
      <c r="H54" s="51" t="s">
        <v>314</v>
      </c>
      <c r="I54" s="35"/>
      <c r="J54" s="51" t="s">
        <v>307</v>
      </c>
      <c r="K54" s="52" t="s">
        <v>308</v>
      </c>
      <c r="L54" s="36"/>
      <c r="M54" s="53"/>
      <c r="N54" s="37" t="s">
        <v>67</v>
      </c>
      <c r="O54" s="54" t="s">
        <v>315</v>
      </c>
      <c r="P54" s="35"/>
      <c r="Q54" s="35"/>
      <c r="R54" s="35"/>
      <c r="S54" s="39">
        <v>43259.0</v>
      </c>
      <c r="T54" s="37" t="s">
        <v>310</v>
      </c>
      <c r="U54" s="37" t="s">
        <v>311</v>
      </c>
      <c r="V54" s="37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</row>
    <row r="55">
      <c r="A55" s="15" t="s">
        <v>316</v>
      </c>
      <c r="B55" s="17"/>
      <c r="C55" s="19"/>
      <c r="D55" s="17"/>
      <c r="E55" s="17"/>
      <c r="F55" s="32" t="s">
        <v>58</v>
      </c>
      <c r="G55" s="33" t="s">
        <v>59</v>
      </c>
      <c r="H55" s="34" t="s">
        <v>317</v>
      </c>
      <c r="I55" s="35"/>
      <c r="J55" s="34" t="s">
        <v>307</v>
      </c>
      <c r="K55" s="36" t="s">
        <v>318</v>
      </c>
      <c r="L55" s="36"/>
      <c r="M55" s="34" t="s">
        <v>66</v>
      </c>
      <c r="N55" s="37" t="s">
        <v>67</v>
      </c>
      <c r="O55" s="38"/>
      <c r="P55" s="35"/>
      <c r="Q55" s="35"/>
      <c r="R55" s="35"/>
      <c r="S55" s="39">
        <v>43130.0</v>
      </c>
      <c r="T55" s="37" t="s">
        <v>70</v>
      </c>
      <c r="U55" s="40" t="s">
        <v>72</v>
      </c>
      <c r="V55" s="37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</row>
    <row r="56">
      <c r="A56" s="15" t="s">
        <v>319</v>
      </c>
      <c r="B56" s="17"/>
      <c r="C56" s="34" t="s">
        <v>305</v>
      </c>
      <c r="D56" s="17"/>
      <c r="E56" s="17"/>
      <c r="F56" s="32" t="s">
        <v>97</v>
      </c>
      <c r="G56" s="33" t="s">
        <v>59</v>
      </c>
      <c r="H56" s="34" t="s">
        <v>320</v>
      </c>
      <c r="I56" s="35"/>
      <c r="J56" s="34" t="s">
        <v>307</v>
      </c>
      <c r="K56" s="36" t="s">
        <v>308</v>
      </c>
      <c r="L56" s="36" t="s">
        <v>321</v>
      </c>
      <c r="M56" s="34" t="s">
        <v>66</v>
      </c>
      <c r="N56" s="37" t="s">
        <v>67</v>
      </c>
      <c r="O56" s="38">
        <v>40.2492458</v>
      </c>
      <c r="P56" s="37">
        <v>-111.6492385</v>
      </c>
      <c r="Q56" s="35"/>
      <c r="R56" s="35"/>
      <c r="S56" s="39">
        <v>43130.0</v>
      </c>
      <c r="T56" s="37" t="s">
        <v>70</v>
      </c>
      <c r="U56" s="40" t="s">
        <v>72</v>
      </c>
      <c r="V56" s="37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>
      <c r="A57" s="63" t="s">
        <v>322</v>
      </c>
      <c r="B57" s="64"/>
      <c r="C57" s="65"/>
      <c r="D57" s="64"/>
      <c r="E57" s="64"/>
      <c r="F57" s="66" t="s">
        <v>109</v>
      </c>
      <c r="G57" s="66" t="s">
        <v>59</v>
      </c>
      <c r="H57" s="67" t="s">
        <v>323</v>
      </c>
      <c r="I57" s="64"/>
      <c r="J57" s="67" t="s">
        <v>324</v>
      </c>
      <c r="K57" s="68" t="s">
        <v>325</v>
      </c>
      <c r="L57" s="69"/>
      <c r="M57" s="64"/>
      <c r="N57" s="63" t="s">
        <v>67</v>
      </c>
      <c r="O57" s="70"/>
      <c r="P57" s="64"/>
      <c r="Q57" s="64"/>
      <c r="R57" s="64"/>
      <c r="S57" s="71">
        <v>43163.0</v>
      </c>
      <c r="T57" s="70" t="s">
        <v>70</v>
      </c>
      <c r="U57" s="72" t="s">
        <v>326</v>
      </c>
      <c r="V57" s="70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</row>
    <row r="58">
      <c r="A58" s="50" t="s">
        <v>327</v>
      </c>
      <c r="B58" s="35"/>
      <c r="C58" s="53"/>
      <c r="D58" s="35"/>
      <c r="E58" s="35"/>
      <c r="F58" s="51" t="s">
        <v>58</v>
      </c>
      <c r="G58" s="33" t="s">
        <v>59</v>
      </c>
      <c r="H58" s="51" t="s">
        <v>328</v>
      </c>
      <c r="I58" s="35"/>
      <c r="J58" s="51" t="s">
        <v>324</v>
      </c>
      <c r="K58" s="52" t="s">
        <v>329</v>
      </c>
      <c r="L58" s="36"/>
      <c r="M58" s="53"/>
      <c r="N58" s="37" t="s">
        <v>67</v>
      </c>
      <c r="O58" s="54" t="s">
        <v>330</v>
      </c>
      <c r="P58" s="35"/>
      <c r="Q58" s="35"/>
      <c r="R58" s="35"/>
      <c r="S58" s="39">
        <v>43259.0</v>
      </c>
      <c r="T58" s="37" t="s">
        <v>310</v>
      </c>
      <c r="U58" s="37" t="s">
        <v>311</v>
      </c>
      <c r="V58" s="37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</row>
    <row r="59">
      <c r="A59" s="15" t="s">
        <v>331</v>
      </c>
      <c r="B59" s="17"/>
      <c r="C59" s="19"/>
      <c r="D59" s="17"/>
      <c r="E59" s="17"/>
      <c r="F59" s="32" t="s">
        <v>58</v>
      </c>
      <c r="G59" s="33" t="s">
        <v>59</v>
      </c>
      <c r="H59" s="34" t="s">
        <v>332</v>
      </c>
      <c r="I59" s="35"/>
      <c r="J59" s="34" t="s">
        <v>324</v>
      </c>
      <c r="K59" s="36" t="s">
        <v>333</v>
      </c>
      <c r="L59" s="36"/>
      <c r="M59" s="34" t="s">
        <v>140</v>
      </c>
      <c r="N59" s="37" t="s">
        <v>67</v>
      </c>
      <c r="O59" s="38"/>
      <c r="P59" s="35"/>
      <c r="Q59" s="35"/>
      <c r="R59" s="35"/>
      <c r="S59" s="39">
        <v>43130.0</v>
      </c>
      <c r="T59" s="37" t="s">
        <v>70</v>
      </c>
      <c r="U59" s="40" t="s">
        <v>72</v>
      </c>
      <c r="V59" s="37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>
      <c r="A60" s="15" t="s">
        <v>334</v>
      </c>
      <c r="B60" s="17"/>
      <c r="C60" s="34" t="s">
        <v>335</v>
      </c>
      <c r="D60" s="17"/>
      <c r="E60" s="17"/>
      <c r="F60" s="32" t="s">
        <v>97</v>
      </c>
      <c r="G60" s="33" t="s">
        <v>59</v>
      </c>
      <c r="H60" s="34" t="s">
        <v>336</v>
      </c>
      <c r="I60" s="35"/>
      <c r="J60" s="34" t="s">
        <v>324</v>
      </c>
      <c r="K60" s="36" t="s">
        <v>337</v>
      </c>
      <c r="L60" s="36"/>
      <c r="M60" s="34" t="s">
        <v>140</v>
      </c>
      <c r="N60" s="37" t="s">
        <v>67</v>
      </c>
      <c r="O60" s="38"/>
      <c r="P60" s="35"/>
      <c r="Q60" s="35"/>
      <c r="R60" s="35"/>
      <c r="S60" s="39">
        <v>43130.0</v>
      </c>
      <c r="T60" s="37" t="s">
        <v>70</v>
      </c>
      <c r="U60" s="40" t="s">
        <v>72</v>
      </c>
      <c r="V60" s="37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>
      <c r="A61" s="15" t="s">
        <v>338</v>
      </c>
      <c r="B61" s="17"/>
      <c r="C61" s="34" t="s">
        <v>82</v>
      </c>
      <c r="D61" s="17"/>
      <c r="E61" s="17"/>
      <c r="F61" s="32" t="s">
        <v>83</v>
      </c>
      <c r="G61" s="33" t="s">
        <v>59</v>
      </c>
      <c r="H61" s="34" t="s">
        <v>339</v>
      </c>
      <c r="I61" s="35"/>
      <c r="J61" s="34" t="s">
        <v>324</v>
      </c>
      <c r="K61" s="36" t="s">
        <v>325</v>
      </c>
      <c r="L61" s="36"/>
      <c r="M61" s="34" t="s">
        <v>140</v>
      </c>
      <c r="N61" s="37" t="s">
        <v>67</v>
      </c>
      <c r="O61" s="38"/>
      <c r="P61" s="35"/>
      <c r="Q61" s="35"/>
      <c r="R61" s="35"/>
      <c r="S61" s="39">
        <v>43130.0</v>
      </c>
      <c r="T61" s="37" t="s">
        <v>70</v>
      </c>
      <c r="U61" s="40" t="s">
        <v>72</v>
      </c>
      <c r="V61" s="37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>
      <c r="A62" s="15" t="s">
        <v>340</v>
      </c>
      <c r="B62" s="17"/>
      <c r="C62" s="19"/>
      <c r="D62" s="17"/>
      <c r="E62" s="17"/>
      <c r="F62" s="32" t="s">
        <v>58</v>
      </c>
      <c r="G62" s="33" t="s">
        <v>59</v>
      </c>
      <c r="H62" s="34" t="s">
        <v>341</v>
      </c>
      <c r="I62" s="35"/>
      <c r="J62" s="34" t="s">
        <v>324</v>
      </c>
      <c r="K62" s="36" t="s">
        <v>342</v>
      </c>
      <c r="L62" s="36"/>
      <c r="M62" s="34" t="s">
        <v>140</v>
      </c>
      <c r="N62" s="37" t="s">
        <v>67</v>
      </c>
      <c r="O62" s="41"/>
      <c r="P62" s="35"/>
      <c r="Q62" s="35"/>
      <c r="R62" s="35"/>
      <c r="S62" s="39">
        <v>43130.0</v>
      </c>
      <c r="T62" s="37" t="s">
        <v>70</v>
      </c>
      <c r="U62" s="40" t="s">
        <v>72</v>
      </c>
      <c r="V62" s="37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>
      <c r="A63" s="15" t="s">
        <v>343</v>
      </c>
      <c r="B63" s="17"/>
      <c r="C63" s="34" t="s">
        <v>344</v>
      </c>
      <c r="D63" s="17"/>
      <c r="E63" s="17"/>
      <c r="F63" s="32" t="s">
        <v>109</v>
      </c>
      <c r="G63" s="33" t="s">
        <v>59</v>
      </c>
      <c r="H63" s="34" t="s">
        <v>345</v>
      </c>
      <c r="I63" s="35"/>
      <c r="J63" s="34" t="s">
        <v>324</v>
      </c>
      <c r="K63" s="36" t="s">
        <v>329</v>
      </c>
      <c r="L63" s="36" t="s">
        <v>346</v>
      </c>
      <c r="M63" s="34" t="s">
        <v>140</v>
      </c>
      <c r="N63" s="37" t="s">
        <v>67</v>
      </c>
      <c r="O63" s="38"/>
      <c r="P63" s="35"/>
      <c r="Q63" s="35"/>
      <c r="R63" s="35"/>
      <c r="S63" s="39">
        <v>43130.0</v>
      </c>
      <c r="T63" s="37" t="s">
        <v>70</v>
      </c>
      <c r="U63" s="40" t="s">
        <v>72</v>
      </c>
      <c r="V63" s="37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>
      <c r="A64" s="15" t="s">
        <v>347</v>
      </c>
      <c r="B64" s="17"/>
      <c r="C64" s="34" t="s">
        <v>348</v>
      </c>
      <c r="D64" s="17"/>
      <c r="E64" s="17"/>
      <c r="F64" s="32" t="s">
        <v>97</v>
      </c>
      <c r="G64" s="33" t="s">
        <v>59</v>
      </c>
      <c r="H64" s="34" t="s">
        <v>349</v>
      </c>
      <c r="I64" s="35"/>
      <c r="J64" s="34" t="s">
        <v>324</v>
      </c>
      <c r="K64" s="36" t="s">
        <v>350</v>
      </c>
      <c r="L64" s="36" t="s">
        <v>351</v>
      </c>
      <c r="M64" s="34" t="s">
        <v>140</v>
      </c>
      <c r="N64" s="37" t="s">
        <v>67</v>
      </c>
      <c r="O64" s="38"/>
      <c r="P64" s="35"/>
      <c r="Q64" s="35"/>
      <c r="R64" s="35"/>
      <c r="S64" s="39">
        <v>43130.0</v>
      </c>
      <c r="T64" s="37" t="s">
        <v>70</v>
      </c>
      <c r="U64" s="40" t="s">
        <v>72</v>
      </c>
      <c r="V64" s="37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>
      <c r="A65" s="15" t="s">
        <v>352</v>
      </c>
      <c r="B65" s="17"/>
      <c r="C65" s="34" t="s">
        <v>353</v>
      </c>
      <c r="D65" s="17"/>
      <c r="E65" s="17"/>
      <c r="F65" s="32" t="s">
        <v>109</v>
      </c>
      <c r="G65" s="33" t="s">
        <v>59</v>
      </c>
      <c r="H65" s="34" t="s">
        <v>354</v>
      </c>
      <c r="I65" s="35"/>
      <c r="J65" s="34" t="s">
        <v>324</v>
      </c>
      <c r="K65" s="36" t="s">
        <v>342</v>
      </c>
      <c r="L65" s="36"/>
      <c r="M65" s="34" t="s">
        <v>140</v>
      </c>
      <c r="N65" s="37" t="s">
        <v>67</v>
      </c>
      <c r="O65" s="38"/>
      <c r="P65" s="35"/>
      <c r="Q65" s="35"/>
      <c r="R65" s="35"/>
      <c r="S65" s="39">
        <v>43130.0</v>
      </c>
      <c r="T65" s="37" t="s">
        <v>70</v>
      </c>
      <c r="U65" s="40" t="s">
        <v>72</v>
      </c>
      <c r="V65" s="37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>
      <c r="A66" s="15" t="s">
        <v>355</v>
      </c>
      <c r="B66" s="17"/>
      <c r="C66" s="19"/>
      <c r="D66" s="17"/>
      <c r="E66" s="17"/>
      <c r="F66" s="32" t="s">
        <v>45</v>
      </c>
      <c r="G66" s="33" t="s">
        <v>59</v>
      </c>
      <c r="H66" s="46" t="s">
        <v>356</v>
      </c>
      <c r="I66" s="45" t="s">
        <v>357</v>
      </c>
      <c r="J66" s="34" t="s">
        <v>324</v>
      </c>
      <c r="K66" s="36" t="s">
        <v>358</v>
      </c>
      <c r="L66" s="36"/>
      <c r="M66" s="34" t="s">
        <v>140</v>
      </c>
      <c r="N66" s="37" t="s">
        <v>67</v>
      </c>
      <c r="O66" s="38"/>
      <c r="P66" s="35"/>
      <c r="Q66" s="35"/>
      <c r="R66" s="35"/>
      <c r="S66" s="39">
        <v>43130.0</v>
      </c>
      <c r="T66" s="37" t="s">
        <v>70</v>
      </c>
      <c r="U66" s="40" t="s">
        <v>72</v>
      </c>
      <c r="V66" s="37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>
      <c r="A67" s="15" t="s">
        <v>359</v>
      </c>
      <c r="B67" s="17"/>
      <c r="C67" s="34" t="s">
        <v>360</v>
      </c>
      <c r="D67" s="17"/>
      <c r="E67" s="17"/>
      <c r="F67" s="32" t="s">
        <v>97</v>
      </c>
      <c r="G67" s="33" t="s">
        <v>59</v>
      </c>
      <c r="H67" s="34" t="s">
        <v>361</v>
      </c>
      <c r="I67" s="35"/>
      <c r="J67" s="34" t="s">
        <v>324</v>
      </c>
      <c r="K67" s="36" t="s">
        <v>362</v>
      </c>
      <c r="L67" s="36" t="s">
        <v>363</v>
      </c>
      <c r="M67" s="34" t="s">
        <v>140</v>
      </c>
      <c r="N67" s="37" t="s">
        <v>67</v>
      </c>
      <c r="O67" s="38"/>
      <c r="P67" s="35"/>
      <c r="Q67" s="35"/>
      <c r="R67" s="35"/>
      <c r="S67" s="39">
        <v>43130.0</v>
      </c>
      <c r="T67" s="37" t="s">
        <v>70</v>
      </c>
      <c r="U67" s="40" t="s">
        <v>72</v>
      </c>
      <c r="V67" s="37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>
      <c r="A68" s="50" t="s">
        <v>364</v>
      </c>
      <c r="B68" s="35"/>
      <c r="C68" s="51" t="s">
        <v>360</v>
      </c>
      <c r="D68" s="35"/>
      <c r="E68" s="35"/>
      <c r="F68" s="51" t="s">
        <v>97</v>
      </c>
      <c r="G68" s="33" t="s">
        <v>59</v>
      </c>
      <c r="H68" s="51" t="s">
        <v>365</v>
      </c>
      <c r="I68" s="35"/>
      <c r="J68" s="51" t="s">
        <v>324</v>
      </c>
      <c r="K68" s="52" t="s">
        <v>362</v>
      </c>
      <c r="L68" s="36"/>
      <c r="M68" s="53"/>
      <c r="N68" s="37" t="s">
        <v>67</v>
      </c>
      <c r="O68" s="54" t="s">
        <v>366</v>
      </c>
      <c r="P68" s="35"/>
      <c r="Q68" s="35"/>
      <c r="R68" s="35"/>
      <c r="S68" s="39">
        <v>43259.0</v>
      </c>
      <c r="T68" s="37" t="s">
        <v>310</v>
      </c>
      <c r="U68" s="37" t="s">
        <v>311</v>
      </c>
      <c r="V68" s="37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>
      <c r="A69" s="50" t="s">
        <v>367</v>
      </c>
      <c r="B69" s="35"/>
      <c r="C69" s="51" t="s">
        <v>360</v>
      </c>
      <c r="D69" s="35"/>
      <c r="E69" s="35"/>
      <c r="F69" s="51" t="s">
        <v>97</v>
      </c>
      <c r="G69" s="33" t="s">
        <v>59</v>
      </c>
      <c r="H69" s="51" t="s">
        <v>368</v>
      </c>
      <c r="I69" s="35"/>
      <c r="J69" s="51" t="s">
        <v>324</v>
      </c>
      <c r="K69" s="52" t="s">
        <v>362</v>
      </c>
      <c r="L69" s="36"/>
      <c r="M69" s="53"/>
      <c r="N69" s="37" t="s">
        <v>67</v>
      </c>
      <c r="O69" s="54" t="s">
        <v>369</v>
      </c>
      <c r="P69" s="35"/>
      <c r="Q69" s="35"/>
      <c r="R69" s="35"/>
      <c r="S69" s="39">
        <v>43259.0</v>
      </c>
      <c r="T69" s="37" t="s">
        <v>310</v>
      </c>
      <c r="U69" s="37" t="s">
        <v>311</v>
      </c>
      <c r="V69" s="37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>
      <c r="A70" s="50" t="s">
        <v>72</v>
      </c>
      <c r="B70" s="35"/>
      <c r="C70" s="53"/>
      <c r="D70" s="35"/>
      <c r="E70" s="35"/>
      <c r="F70" s="51" t="s">
        <v>100</v>
      </c>
      <c r="G70" s="33" t="s">
        <v>59</v>
      </c>
      <c r="H70" s="51" t="s">
        <v>370</v>
      </c>
      <c r="I70" s="35"/>
      <c r="J70" s="51" t="s">
        <v>324</v>
      </c>
      <c r="K70" s="52" t="s">
        <v>371</v>
      </c>
      <c r="L70" s="52" t="s">
        <v>372</v>
      </c>
      <c r="M70" s="53"/>
      <c r="N70" s="37" t="s">
        <v>67</v>
      </c>
      <c r="O70" s="54" t="s">
        <v>373</v>
      </c>
      <c r="P70" s="35"/>
      <c r="Q70" s="35"/>
      <c r="R70" s="35"/>
      <c r="S70" s="39">
        <v>43259.0</v>
      </c>
      <c r="T70" s="37" t="s">
        <v>310</v>
      </c>
      <c r="U70" s="37" t="s">
        <v>311</v>
      </c>
      <c r="V70" s="37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>
      <c r="A71" s="15" t="s">
        <v>374</v>
      </c>
      <c r="B71" s="17"/>
      <c r="C71" s="34" t="s">
        <v>82</v>
      </c>
      <c r="D71" s="17"/>
      <c r="E71" s="17"/>
      <c r="F71" s="32" t="s">
        <v>100</v>
      </c>
      <c r="G71" s="33" t="s">
        <v>59</v>
      </c>
      <c r="H71" s="34" t="s">
        <v>375</v>
      </c>
      <c r="I71" s="35"/>
      <c r="J71" s="34" t="s">
        <v>324</v>
      </c>
      <c r="K71" s="36" t="s">
        <v>376</v>
      </c>
      <c r="L71" s="36" t="s">
        <v>377</v>
      </c>
      <c r="M71" s="34" t="s">
        <v>140</v>
      </c>
      <c r="N71" s="37" t="s">
        <v>67</v>
      </c>
      <c r="O71" s="38"/>
      <c r="P71" s="35"/>
      <c r="Q71" s="35"/>
      <c r="R71" s="35"/>
      <c r="S71" s="39">
        <v>43130.0</v>
      </c>
      <c r="T71" s="37" t="s">
        <v>70</v>
      </c>
      <c r="U71" s="40" t="s">
        <v>72</v>
      </c>
      <c r="V71" s="37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>
      <c r="A72" s="15" t="s">
        <v>378</v>
      </c>
      <c r="B72" s="17"/>
      <c r="C72" s="34" t="s">
        <v>379</v>
      </c>
      <c r="D72" s="17"/>
      <c r="E72" s="17"/>
      <c r="F72" s="32" t="s">
        <v>58</v>
      </c>
      <c r="G72" s="33" t="s">
        <v>59</v>
      </c>
      <c r="H72" s="34" t="s">
        <v>380</v>
      </c>
      <c r="I72" s="35"/>
      <c r="J72" s="34" t="s">
        <v>324</v>
      </c>
      <c r="K72" s="36" t="s">
        <v>381</v>
      </c>
      <c r="L72" s="36"/>
      <c r="M72" s="34" t="s">
        <v>140</v>
      </c>
      <c r="N72" s="37" t="s">
        <v>67</v>
      </c>
      <c r="O72" s="38"/>
      <c r="P72" s="35"/>
      <c r="Q72" s="35"/>
      <c r="R72" s="35"/>
      <c r="S72" s="39">
        <v>43130.0</v>
      </c>
      <c r="T72" s="37" t="s">
        <v>70</v>
      </c>
      <c r="U72" s="40" t="s">
        <v>72</v>
      </c>
      <c r="V72" s="37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>
      <c r="A73" s="15" t="s">
        <v>382</v>
      </c>
      <c r="B73" s="17"/>
      <c r="C73" s="19"/>
      <c r="D73" s="17"/>
      <c r="E73" s="17"/>
      <c r="F73" s="32" t="s">
        <v>58</v>
      </c>
      <c r="G73" s="33" t="s">
        <v>59</v>
      </c>
      <c r="H73" s="34" t="s">
        <v>383</v>
      </c>
      <c r="I73" s="35"/>
      <c r="J73" s="34" t="s">
        <v>384</v>
      </c>
      <c r="K73" s="36" t="s">
        <v>385</v>
      </c>
      <c r="L73" s="36"/>
      <c r="M73" s="34" t="s">
        <v>140</v>
      </c>
      <c r="N73" s="37" t="s">
        <v>67</v>
      </c>
      <c r="O73" s="38"/>
      <c r="P73" s="35"/>
      <c r="Q73" s="35"/>
      <c r="R73" s="35"/>
      <c r="S73" s="39">
        <v>43130.0</v>
      </c>
      <c r="T73" s="37" t="s">
        <v>70</v>
      </c>
      <c r="U73" s="40" t="s">
        <v>72</v>
      </c>
      <c r="V73" s="37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>
      <c r="A74" s="15" t="s">
        <v>386</v>
      </c>
      <c r="B74" s="17"/>
      <c r="C74" s="19"/>
      <c r="D74" s="17"/>
      <c r="E74" s="17"/>
      <c r="F74" s="32" t="s">
        <v>58</v>
      </c>
      <c r="G74" s="33" t="s">
        <v>59</v>
      </c>
      <c r="H74" s="34" t="s">
        <v>387</v>
      </c>
      <c r="I74" s="35"/>
      <c r="J74" s="34" t="s">
        <v>388</v>
      </c>
      <c r="K74" s="36" t="s">
        <v>389</v>
      </c>
      <c r="L74" s="36"/>
      <c r="M74" s="34" t="s">
        <v>201</v>
      </c>
      <c r="N74" s="37" t="s">
        <v>67</v>
      </c>
      <c r="O74" s="38"/>
      <c r="P74" s="35"/>
      <c r="Q74" s="35"/>
      <c r="R74" s="35"/>
      <c r="S74" s="39">
        <v>43130.0</v>
      </c>
      <c r="T74" s="37" t="s">
        <v>70</v>
      </c>
      <c r="U74" s="40" t="s">
        <v>72</v>
      </c>
      <c r="V74" s="37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>
      <c r="A75" s="15" t="s">
        <v>390</v>
      </c>
      <c r="B75" s="17"/>
      <c r="C75" s="34" t="s">
        <v>82</v>
      </c>
      <c r="D75" s="17"/>
      <c r="E75" s="17"/>
      <c r="F75" s="32" t="s">
        <v>83</v>
      </c>
      <c r="G75" s="33" t="s">
        <v>59</v>
      </c>
      <c r="H75" s="34" t="s">
        <v>391</v>
      </c>
      <c r="I75" s="35"/>
      <c r="J75" s="34" t="s">
        <v>392</v>
      </c>
      <c r="K75" s="36" t="s">
        <v>393</v>
      </c>
      <c r="L75" s="36"/>
      <c r="M75" s="34" t="s">
        <v>392</v>
      </c>
      <c r="N75" s="37" t="s">
        <v>67</v>
      </c>
      <c r="O75" s="38"/>
      <c r="P75" s="35"/>
      <c r="Q75" s="35"/>
      <c r="R75" s="35"/>
      <c r="S75" s="39">
        <v>43130.0</v>
      </c>
      <c r="T75" s="37" t="s">
        <v>70</v>
      </c>
      <c r="U75" s="40" t="s">
        <v>72</v>
      </c>
      <c r="V75" s="37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>
      <c r="A76" s="15" t="s">
        <v>394</v>
      </c>
      <c r="B76" s="17"/>
      <c r="C76" s="19"/>
      <c r="D76" s="17"/>
      <c r="E76" s="17"/>
      <c r="F76" s="32" t="s">
        <v>58</v>
      </c>
      <c r="G76" s="33" t="s">
        <v>59</v>
      </c>
      <c r="H76" s="34" t="s">
        <v>395</v>
      </c>
      <c r="I76" s="35"/>
      <c r="J76" s="34" t="s">
        <v>396</v>
      </c>
      <c r="K76" s="36" t="s">
        <v>397</v>
      </c>
      <c r="L76" s="36"/>
      <c r="M76" s="34" t="s">
        <v>211</v>
      </c>
      <c r="N76" s="37" t="s">
        <v>67</v>
      </c>
      <c r="O76" s="38"/>
      <c r="P76" s="35"/>
      <c r="Q76" s="35"/>
      <c r="R76" s="35"/>
      <c r="S76" s="39">
        <v>43130.0</v>
      </c>
      <c r="T76" s="37" t="s">
        <v>70</v>
      </c>
      <c r="U76" s="40" t="s">
        <v>72</v>
      </c>
      <c r="V76" s="37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>
      <c r="A77" s="15" t="s">
        <v>398</v>
      </c>
      <c r="B77" s="17"/>
      <c r="C77" s="19" t="s">
        <v>399</v>
      </c>
      <c r="D77" s="17"/>
      <c r="E77" s="17"/>
      <c r="F77" s="32" t="s">
        <v>58</v>
      </c>
      <c r="G77" s="33" t="s">
        <v>59</v>
      </c>
      <c r="H77" s="19" t="s">
        <v>400</v>
      </c>
      <c r="I77" s="35"/>
      <c r="J77" s="34" t="s">
        <v>401</v>
      </c>
      <c r="K77" s="36" t="s">
        <v>402</v>
      </c>
      <c r="L77" s="36"/>
      <c r="M77" s="34" t="s">
        <v>140</v>
      </c>
      <c r="N77" s="37" t="s">
        <v>67</v>
      </c>
      <c r="O77" s="38"/>
      <c r="P77" s="35"/>
      <c r="Q77" s="35"/>
      <c r="R77" s="35"/>
      <c r="S77" s="39">
        <v>43130.0</v>
      </c>
      <c r="T77" s="37" t="s">
        <v>70</v>
      </c>
      <c r="U77" s="40" t="s">
        <v>72</v>
      </c>
      <c r="V77" s="37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>
      <c r="A78" s="15" t="s">
        <v>403</v>
      </c>
      <c r="B78" s="17"/>
      <c r="C78" s="34" t="s">
        <v>38</v>
      </c>
      <c r="D78" s="17"/>
      <c r="E78" s="17"/>
      <c r="F78" s="32" t="s">
        <v>58</v>
      </c>
      <c r="G78" s="33" t="s">
        <v>76</v>
      </c>
      <c r="H78" s="34" t="s">
        <v>404</v>
      </c>
      <c r="I78" s="35"/>
      <c r="J78" s="34" t="s">
        <v>405</v>
      </c>
      <c r="K78" s="36" t="s">
        <v>406</v>
      </c>
      <c r="L78" s="36"/>
      <c r="M78" s="34" t="s">
        <v>146</v>
      </c>
      <c r="N78" s="37" t="s">
        <v>67</v>
      </c>
      <c r="O78" s="38"/>
      <c r="P78" s="35"/>
      <c r="Q78" s="35"/>
      <c r="R78" s="35"/>
      <c r="S78" s="39">
        <v>43130.0</v>
      </c>
      <c r="T78" s="37" t="s">
        <v>70</v>
      </c>
      <c r="U78" s="40" t="s">
        <v>72</v>
      </c>
      <c r="V78" s="37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>
      <c r="A79" s="15" t="s">
        <v>407</v>
      </c>
      <c r="B79" s="17"/>
      <c r="C79" s="19"/>
      <c r="D79" s="17"/>
      <c r="E79" s="17"/>
      <c r="F79" s="32" t="s">
        <v>58</v>
      </c>
      <c r="G79" s="33" t="s">
        <v>76</v>
      </c>
      <c r="H79" s="34" t="s">
        <v>408</v>
      </c>
      <c r="I79" s="35"/>
      <c r="J79" s="34" t="s">
        <v>405</v>
      </c>
      <c r="K79" s="36" t="s">
        <v>406</v>
      </c>
      <c r="L79" s="36"/>
      <c r="M79" s="34" t="s">
        <v>146</v>
      </c>
      <c r="N79" s="37" t="s">
        <v>67</v>
      </c>
      <c r="O79" s="38"/>
      <c r="P79" s="35"/>
      <c r="Q79" s="35"/>
      <c r="R79" s="35"/>
      <c r="S79" s="39">
        <v>43130.0</v>
      </c>
      <c r="T79" s="37" t="s">
        <v>70</v>
      </c>
      <c r="U79" s="40" t="s">
        <v>72</v>
      </c>
      <c r="V79" s="37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>
      <c r="A80" s="15" t="s">
        <v>409</v>
      </c>
      <c r="B80" s="17"/>
      <c r="C80" s="34" t="s">
        <v>38</v>
      </c>
      <c r="D80" s="17"/>
      <c r="E80" s="17"/>
      <c r="F80" s="32" t="s">
        <v>58</v>
      </c>
      <c r="G80" s="33" t="s">
        <v>59</v>
      </c>
      <c r="H80" s="34" t="s">
        <v>410</v>
      </c>
      <c r="I80" s="35"/>
      <c r="J80" s="34" t="s">
        <v>411</v>
      </c>
      <c r="K80" s="36" t="s">
        <v>412</v>
      </c>
      <c r="L80" s="36"/>
      <c r="M80" s="34" t="s">
        <v>66</v>
      </c>
      <c r="N80" s="37" t="s">
        <v>67</v>
      </c>
      <c r="O80" s="41"/>
      <c r="P80" s="35"/>
      <c r="Q80" s="35"/>
      <c r="R80" s="35"/>
      <c r="S80" s="39">
        <v>43130.0</v>
      </c>
      <c r="T80" s="37" t="s">
        <v>70</v>
      </c>
      <c r="U80" s="40" t="s">
        <v>72</v>
      </c>
      <c r="V80" s="37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>
      <c r="A81" s="15" t="s">
        <v>413</v>
      </c>
      <c r="B81" s="17"/>
      <c r="C81" s="34" t="s">
        <v>414</v>
      </c>
      <c r="D81" s="17"/>
      <c r="E81" s="17"/>
      <c r="F81" s="32" t="s">
        <v>58</v>
      </c>
      <c r="G81" s="33" t="s">
        <v>59</v>
      </c>
      <c r="H81" s="34" t="s">
        <v>415</v>
      </c>
      <c r="I81" s="35"/>
      <c r="J81" s="34" t="s">
        <v>411</v>
      </c>
      <c r="K81" s="36" t="s">
        <v>412</v>
      </c>
      <c r="L81" s="36"/>
      <c r="M81" s="34" t="s">
        <v>66</v>
      </c>
      <c r="N81" s="37" t="s">
        <v>67</v>
      </c>
      <c r="O81" s="38"/>
      <c r="P81" s="35"/>
      <c r="Q81" s="35"/>
      <c r="R81" s="35"/>
      <c r="S81" s="39">
        <v>43130.0</v>
      </c>
      <c r="T81" s="37" t="s">
        <v>70</v>
      </c>
      <c r="U81" s="40" t="s">
        <v>72</v>
      </c>
      <c r="V81" s="37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>
      <c r="A82" s="15" t="s">
        <v>416</v>
      </c>
      <c r="B82" s="17"/>
      <c r="C82" s="19"/>
      <c r="D82" s="17"/>
      <c r="E82" s="17"/>
      <c r="F82" s="32" t="s">
        <v>58</v>
      </c>
      <c r="G82" s="33" t="s">
        <v>59</v>
      </c>
      <c r="H82" s="34" t="s">
        <v>417</v>
      </c>
      <c r="I82" s="35"/>
      <c r="J82" s="34" t="s">
        <v>411</v>
      </c>
      <c r="K82" s="36" t="s">
        <v>412</v>
      </c>
      <c r="L82" s="36"/>
      <c r="M82" s="34" t="s">
        <v>66</v>
      </c>
      <c r="N82" s="37" t="s">
        <v>67</v>
      </c>
      <c r="O82" s="38"/>
      <c r="P82" s="35"/>
      <c r="Q82" s="35"/>
      <c r="R82" s="35"/>
      <c r="S82" s="39">
        <v>43130.0</v>
      </c>
      <c r="T82" s="37" t="s">
        <v>70</v>
      </c>
      <c r="U82" s="40" t="s">
        <v>72</v>
      </c>
      <c r="V82" s="37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>
      <c r="A83" s="15" t="s">
        <v>418</v>
      </c>
      <c r="B83" s="17"/>
      <c r="C83" s="34" t="s">
        <v>419</v>
      </c>
      <c r="D83" s="17"/>
      <c r="E83" s="17"/>
      <c r="F83" s="32" t="s">
        <v>97</v>
      </c>
      <c r="G83" s="33" t="s">
        <v>59</v>
      </c>
      <c r="H83" s="34" t="s">
        <v>420</v>
      </c>
      <c r="I83" s="35"/>
      <c r="J83" s="34" t="s">
        <v>421</v>
      </c>
      <c r="K83" s="36" t="s">
        <v>422</v>
      </c>
      <c r="L83" s="36"/>
      <c r="M83" s="34" t="s">
        <v>201</v>
      </c>
      <c r="N83" s="37" t="s">
        <v>67</v>
      </c>
      <c r="O83" s="38"/>
      <c r="P83" s="35"/>
      <c r="Q83" s="35"/>
      <c r="R83" s="35"/>
      <c r="S83" s="39">
        <v>43130.0</v>
      </c>
      <c r="T83" s="37" t="s">
        <v>70</v>
      </c>
      <c r="U83" s="40" t="s">
        <v>72</v>
      </c>
      <c r="V83" s="37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>
      <c r="A84" s="15" t="s">
        <v>423</v>
      </c>
      <c r="B84" s="17"/>
      <c r="C84" s="19"/>
      <c r="D84" s="17"/>
      <c r="E84" s="17"/>
      <c r="F84" s="32" t="s">
        <v>58</v>
      </c>
      <c r="G84" s="33" t="s">
        <v>59</v>
      </c>
      <c r="H84" s="34" t="s">
        <v>424</v>
      </c>
      <c r="I84" s="35"/>
      <c r="J84" s="34" t="s">
        <v>421</v>
      </c>
      <c r="K84" s="36" t="s">
        <v>422</v>
      </c>
      <c r="L84" s="36"/>
      <c r="M84" s="34" t="s">
        <v>201</v>
      </c>
      <c r="N84" s="37" t="s">
        <v>67</v>
      </c>
      <c r="O84" s="38"/>
      <c r="P84" s="35"/>
      <c r="Q84" s="35"/>
      <c r="R84" s="35"/>
      <c r="S84" s="39">
        <v>43130.0</v>
      </c>
      <c r="T84" s="37" t="s">
        <v>70</v>
      </c>
      <c r="U84" s="40" t="s">
        <v>72</v>
      </c>
      <c r="V84" s="37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>
      <c r="A85" s="15" t="s">
        <v>425</v>
      </c>
      <c r="B85" s="17"/>
      <c r="C85" s="34" t="s">
        <v>82</v>
      </c>
      <c r="D85" s="17"/>
      <c r="E85" s="17"/>
      <c r="F85" s="32" t="s">
        <v>83</v>
      </c>
      <c r="G85" s="33" t="s">
        <v>59</v>
      </c>
      <c r="H85" s="34" t="s">
        <v>426</v>
      </c>
      <c r="I85" s="35"/>
      <c r="J85" s="34" t="s">
        <v>427</v>
      </c>
      <c r="K85" s="36" t="s">
        <v>428</v>
      </c>
      <c r="L85" s="36"/>
      <c r="M85" s="34" t="s">
        <v>429</v>
      </c>
      <c r="N85" s="37" t="s">
        <v>67</v>
      </c>
      <c r="O85" s="38"/>
      <c r="P85" s="35"/>
      <c r="Q85" s="35"/>
      <c r="R85" s="35"/>
      <c r="S85" s="39">
        <v>43130.0</v>
      </c>
      <c r="T85" s="37" t="s">
        <v>70</v>
      </c>
      <c r="U85" s="40" t="s">
        <v>72</v>
      </c>
      <c r="V85" s="37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>
      <c r="A86" s="15" t="s">
        <v>430</v>
      </c>
      <c r="B86" s="17"/>
      <c r="C86" s="73" t="s">
        <v>82</v>
      </c>
      <c r="D86" s="17"/>
      <c r="E86" s="17"/>
      <c r="F86" s="32" t="s">
        <v>83</v>
      </c>
      <c r="G86" s="33" t="s">
        <v>59</v>
      </c>
      <c r="H86" s="34" t="s">
        <v>431</v>
      </c>
      <c r="I86" s="35"/>
      <c r="J86" s="34" t="s">
        <v>432</v>
      </c>
      <c r="K86" s="36" t="s">
        <v>433</v>
      </c>
      <c r="L86" s="36"/>
      <c r="M86" s="34" t="s">
        <v>124</v>
      </c>
      <c r="N86" s="37" t="s">
        <v>67</v>
      </c>
      <c r="O86" s="74"/>
      <c r="P86" s="35"/>
      <c r="Q86" s="35"/>
      <c r="R86" s="35"/>
      <c r="S86" s="39">
        <v>43130.0</v>
      </c>
      <c r="T86" s="37" t="s">
        <v>70</v>
      </c>
      <c r="U86" s="40" t="s">
        <v>72</v>
      </c>
      <c r="V86" s="37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>
      <c r="A87" s="15" t="s">
        <v>434</v>
      </c>
      <c r="B87" s="17"/>
      <c r="C87" s="34" t="s">
        <v>38</v>
      </c>
      <c r="D87" s="17"/>
      <c r="E87" s="17"/>
      <c r="F87" s="32" t="s">
        <v>58</v>
      </c>
      <c r="G87" s="33" t="s">
        <v>59</v>
      </c>
      <c r="H87" s="34" t="s">
        <v>435</v>
      </c>
      <c r="I87" s="35"/>
      <c r="J87" s="34" t="s">
        <v>432</v>
      </c>
      <c r="K87" s="36" t="s">
        <v>433</v>
      </c>
      <c r="L87" s="36"/>
      <c r="M87" s="34" t="s">
        <v>124</v>
      </c>
      <c r="N87" s="37" t="s">
        <v>67</v>
      </c>
      <c r="O87" s="38"/>
      <c r="P87" s="35"/>
      <c r="Q87" s="35"/>
      <c r="R87" s="35"/>
      <c r="S87" s="39">
        <v>43130.0</v>
      </c>
      <c r="T87" s="37" t="s">
        <v>70</v>
      </c>
      <c r="U87" s="40" t="s">
        <v>72</v>
      </c>
      <c r="V87" s="37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>
      <c r="A88" s="15" t="s">
        <v>436</v>
      </c>
      <c r="B88" s="17"/>
      <c r="C88" s="34" t="s">
        <v>437</v>
      </c>
      <c r="D88" s="17"/>
      <c r="E88" s="17"/>
      <c r="F88" s="32" t="s">
        <v>100</v>
      </c>
      <c r="G88" s="33" t="s">
        <v>76</v>
      </c>
      <c r="H88" s="34" t="s">
        <v>438</v>
      </c>
      <c r="I88" s="35"/>
      <c r="J88" s="34" t="s">
        <v>439</v>
      </c>
      <c r="K88" s="36" t="s">
        <v>440</v>
      </c>
      <c r="L88" s="36"/>
      <c r="M88" s="34" t="s">
        <v>441</v>
      </c>
      <c r="N88" s="37" t="s">
        <v>67</v>
      </c>
      <c r="O88" s="38"/>
      <c r="P88" s="35"/>
      <c r="Q88" s="35"/>
      <c r="R88" s="35"/>
      <c r="S88" s="39">
        <v>43130.0</v>
      </c>
      <c r="T88" s="37" t="s">
        <v>70</v>
      </c>
      <c r="U88" s="40" t="s">
        <v>72</v>
      </c>
      <c r="V88" s="37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>
      <c r="A89" s="15" t="s">
        <v>442</v>
      </c>
      <c r="B89" s="17"/>
      <c r="C89" s="19" t="s">
        <v>443</v>
      </c>
      <c r="D89" s="17"/>
      <c r="E89" s="17"/>
      <c r="F89" s="32" t="s">
        <v>107</v>
      </c>
      <c r="G89" s="33" t="s">
        <v>59</v>
      </c>
      <c r="H89" s="34" t="s">
        <v>444</v>
      </c>
      <c r="I89" s="35"/>
      <c r="J89" s="34" t="s">
        <v>445</v>
      </c>
      <c r="K89" s="36" t="s">
        <v>446</v>
      </c>
      <c r="L89" s="36"/>
      <c r="M89" s="34" t="s">
        <v>447</v>
      </c>
      <c r="N89" s="37" t="s">
        <v>67</v>
      </c>
      <c r="O89" s="38"/>
      <c r="P89" s="35"/>
      <c r="Q89" s="35"/>
      <c r="R89" s="35"/>
      <c r="S89" s="39">
        <v>43130.0</v>
      </c>
      <c r="T89" s="37" t="s">
        <v>70</v>
      </c>
      <c r="U89" s="40" t="s">
        <v>72</v>
      </c>
      <c r="V89" s="37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>
      <c r="A90" s="15" t="s">
        <v>448</v>
      </c>
      <c r="B90" s="17"/>
      <c r="C90" s="19"/>
      <c r="D90" s="17"/>
      <c r="E90" s="17"/>
      <c r="F90" s="32" t="s">
        <v>45</v>
      </c>
      <c r="G90" s="33" t="s">
        <v>59</v>
      </c>
      <c r="H90" s="34" t="s">
        <v>449</v>
      </c>
      <c r="I90" s="35"/>
      <c r="J90" s="34" t="s">
        <v>450</v>
      </c>
      <c r="K90" s="36" t="s">
        <v>451</v>
      </c>
      <c r="L90" s="36"/>
      <c r="M90" s="34" t="s">
        <v>211</v>
      </c>
      <c r="N90" s="37" t="s">
        <v>67</v>
      </c>
      <c r="O90" s="38"/>
      <c r="P90" s="35"/>
      <c r="Q90" s="35"/>
      <c r="R90" s="35"/>
      <c r="S90" s="39">
        <v>43130.0</v>
      </c>
      <c r="T90" s="37" t="s">
        <v>70</v>
      </c>
      <c r="U90" s="40" t="s">
        <v>72</v>
      </c>
      <c r="V90" s="37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>
      <c r="A91" s="49" t="s">
        <v>452</v>
      </c>
      <c r="B91" s="17"/>
      <c r="C91" s="19"/>
      <c r="D91" s="17"/>
      <c r="E91" s="17"/>
      <c r="F91" s="32" t="s">
        <v>58</v>
      </c>
      <c r="G91" s="33" t="s">
        <v>59</v>
      </c>
      <c r="H91" s="34" t="s">
        <v>453</v>
      </c>
      <c r="I91" s="35"/>
      <c r="J91" s="34" t="s">
        <v>454</v>
      </c>
      <c r="K91" s="36" t="s">
        <v>455</v>
      </c>
      <c r="L91" s="36"/>
      <c r="M91" s="34" t="s">
        <v>140</v>
      </c>
      <c r="N91" s="37" t="s">
        <v>67</v>
      </c>
      <c r="O91" s="38"/>
      <c r="P91" s="35"/>
      <c r="Q91" s="35"/>
      <c r="R91" s="35"/>
      <c r="S91" s="39">
        <v>43130.0</v>
      </c>
      <c r="T91" s="37" t="s">
        <v>70</v>
      </c>
      <c r="U91" s="40" t="s">
        <v>72</v>
      </c>
      <c r="V91" s="37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>
      <c r="A92" s="50"/>
      <c r="B92" s="17"/>
      <c r="C92" s="19"/>
      <c r="D92" s="17"/>
      <c r="E92" s="17"/>
      <c r="F92" s="32"/>
      <c r="G92" s="33"/>
      <c r="H92" s="19"/>
      <c r="I92" s="35"/>
      <c r="J92" s="19"/>
      <c r="K92" s="36"/>
      <c r="L92" s="36"/>
      <c r="M92" s="19"/>
      <c r="N92" s="37"/>
      <c r="O92" s="38"/>
      <c r="P92" s="35"/>
      <c r="Q92" s="35"/>
      <c r="R92" s="35"/>
      <c r="S92" s="39"/>
      <c r="T92" s="37"/>
      <c r="U92" s="40"/>
      <c r="V92" s="37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</sheetData>
  <autoFilter ref="$A$1:$AA$91"/>
  <dataValidations>
    <dataValidation type="list" allowBlank="1" sqref="G2:G92">
      <formula1>LocationType!$A$1:$A$6</formula1>
    </dataValidation>
    <dataValidation type="list" allowBlank="1" sqref="F2:F92">
      <formula1>RepositoryTypes!$A$1:$A$15</formula1>
    </dataValidation>
  </dataValidations>
  <hyperlinks>
    <hyperlink r:id="rId1" ref="O52"/>
    <hyperlink r:id="rId2" ref="O53"/>
    <hyperlink r:id="rId3" ref="O54"/>
    <hyperlink r:id="rId4" ref="O58"/>
    <hyperlink r:id="rId5" ref="O68"/>
    <hyperlink r:id="rId6" ref="O69"/>
    <hyperlink r:id="rId7" ref="O70"/>
  </hyperlinks>
  <drawing r:id="rId8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</v>
      </c>
      <c r="G1" s="5" t="s">
        <v>13</v>
      </c>
      <c r="H1" s="13">
        <f>counta('Repository Locations Data'!A2:A4009)</f>
        <v>90</v>
      </c>
    </row>
    <row r="2">
      <c r="G2" s="18" t="s">
        <v>35</v>
      </c>
      <c r="H2" s="20">
        <f>countif('Repository Locations Data'!G2:G4009, "unverified")</f>
        <v>64</v>
      </c>
    </row>
    <row r="3">
      <c r="G3" s="18" t="s">
        <v>41</v>
      </c>
      <c r="H3" s="20">
        <f>countif('Repository Locations Data'!G2:G4009, "Mailing Address")</f>
        <v>26</v>
      </c>
    </row>
    <row r="4">
      <c r="G4" s="18" t="s">
        <v>43</v>
      </c>
      <c r="H4" s="20">
        <f>countif('Repository Locations Data'!G2:G4009, "Reading Room")</f>
        <v>0</v>
      </c>
    </row>
    <row r="5">
      <c r="G5" s="18" t="s">
        <v>44</v>
      </c>
      <c r="H5" s="20">
        <f>countif('Repository Locations Data'!G2:G4009, "Storage Facility")</f>
        <v>0</v>
      </c>
    </row>
    <row r="6">
      <c r="G6" s="18" t="s">
        <v>45</v>
      </c>
      <c r="H6" s="20">
        <f>countif('Repository Locations Data'!G2:G4009, "Unknown")</f>
        <v>0</v>
      </c>
    </row>
    <row r="7">
      <c r="G7" s="22" t="s">
        <v>46</v>
      </c>
      <c r="H7" s="20">
        <f>countif('Repository Locations Data'!G2:G4009, "All")</f>
        <v>0</v>
      </c>
    </row>
    <row r="8">
      <c r="G8" s="5" t="s">
        <v>47</v>
      </c>
      <c r="H8" s="13">
        <f>H1-H3</f>
        <v>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2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7" t="s">
        <v>14</v>
      </c>
      <c r="B2" s="8" t="s">
        <v>20</v>
      </c>
      <c r="C2" s="7" t="s">
        <v>26</v>
      </c>
      <c r="D2" s="7" t="s">
        <v>28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0" t="s">
        <v>30</v>
      </c>
      <c r="B3" s="11" t="s">
        <v>31</v>
      </c>
      <c r="C3" s="10"/>
      <c r="D3" s="10" t="s">
        <v>32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3" t="s">
        <v>5</v>
      </c>
      <c r="B4" s="14" t="s">
        <v>34</v>
      </c>
      <c r="C4" s="16" t="s">
        <v>36</v>
      </c>
      <c r="D4" s="3" t="s">
        <v>37</v>
      </c>
    </row>
    <row r="5">
      <c r="A5" s="3" t="s">
        <v>6</v>
      </c>
      <c r="B5" s="14" t="s">
        <v>39</v>
      </c>
      <c r="C5" s="16" t="s">
        <v>36</v>
      </c>
      <c r="D5" s="3" t="s">
        <v>37</v>
      </c>
    </row>
    <row r="6">
      <c r="A6" s="10" t="s">
        <v>40</v>
      </c>
      <c r="B6" s="21" t="s">
        <v>42</v>
      </c>
      <c r="C6" s="10"/>
      <c r="D6" s="10" t="s">
        <v>32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0" t="s">
        <v>48</v>
      </c>
      <c r="B7" s="21" t="s">
        <v>49</v>
      </c>
      <c r="C7" s="10"/>
      <c r="D7" s="10" t="s">
        <v>32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0" t="s">
        <v>50</v>
      </c>
      <c r="B8" s="23"/>
      <c r="C8" s="10"/>
      <c r="D8" s="10" t="s">
        <v>32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3" t="s">
        <v>10</v>
      </c>
      <c r="B9" s="24"/>
      <c r="C9" s="3"/>
      <c r="D9" s="3" t="s">
        <v>37</v>
      </c>
    </row>
    <row r="10">
      <c r="A10" s="3" t="s">
        <v>51</v>
      </c>
      <c r="B10" s="24"/>
      <c r="C10" s="3"/>
      <c r="D10" s="3" t="s">
        <v>37</v>
      </c>
    </row>
    <row r="11">
      <c r="A11" s="10" t="s">
        <v>52</v>
      </c>
      <c r="B11" s="23"/>
      <c r="C11" s="10"/>
      <c r="D11" s="10" t="s">
        <v>32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25" t="s">
        <v>53</v>
      </c>
      <c r="B12" s="26"/>
      <c r="C12" s="25"/>
      <c r="D12" s="25" t="s">
        <v>37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>
      <c r="A13" s="10" t="s">
        <v>54</v>
      </c>
      <c r="B13" s="23"/>
      <c r="C13" s="10"/>
      <c r="D13" s="10" t="s">
        <v>32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0" t="s">
        <v>55</v>
      </c>
      <c r="B14" s="23"/>
      <c r="C14" s="10"/>
      <c r="D14" s="10" t="s">
        <v>32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3" t="s">
        <v>18</v>
      </c>
      <c r="B15" s="24"/>
      <c r="C15" s="3"/>
      <c r="D15" s="3" t="s">
        <v>37</v>
      </c>
    </row>
    <row r="16">
      <c r="A16" s="28" t="s">
        <v>19</v>
      </c>
      <c r="B16" s="29" t="s">
        <v>56</v>
      </c>
      <c r="C16" s="30" t="s">
        <v>57</v>
      </c>
      <c r="D16" s="28" t="s">
        <v>32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>
      <c r="A17" s="28" t="s">
        <v>21</v>
      </c>
      <c r="B17" s="29" t="s">
        <v>56</v>
      </c>
      <c r="C17" s="30" t="s">
        <v>57</v>
      </c>
      <c r="D17" s="28" t="s">
        <v>32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>
      <c r="A18" s="3" t="s">
        <v>22</v>
      </c>
      <c r="B18" s="14" t="s">
        <v>61</v>
      </c>
      <c r="D18" s="3" t="s">
        <v>37</v>
      </c>
    </row>
    <row r="19">
      <c r="A19" s="10" t="s">
        <v>62</v>
      </c>
      <c r="B19" s="11" t="s">
        <v>63</v>
      </c>
      <c r="C19" s="12"/>
      <c r="D19" s="10" t="s">
        <v>32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0" t="s">
        <v>68</v>
      </c>
      <c r="B20" s="11" t="s">
        <v>69</v>
      </c>
      <c r="C20" s="12"/>
      <c r="D20" s="10" t="s">
        <v>32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0" t="s">
        <v>71</v>
      </c>
      <c r="B21" s="11" t="s">
        <v>73</v>
      </c>
      <c r="C21" s="12"/>
      <c r="D21" s="10" t="s">
        <v>32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3" t="s">
        <v>29</v>
      </c>
      <c r="B22" s="14" t="s">
        <v>75</v>
      </c>
    </row>
    <row r="23">
      <c r="B23" s="24"/>
    </row>
    <row r="24">
      <c r="A24" s="3"/>
      <c r="B24" s="24"/>
    </row>
    <row r="25">
      <c r="B25" s="24"/>
    </row>
    <row r="26">
      <c r="B26" s="24"/>
    </row>
    <row r="27">
      <c r="B27" s="24"/>
    </row>
    <row r="28">
      <c r="B28" s="24"/>
    </row>
    <row r="29">
      <c r="B29" s="24"/>
    </row>
    <row r="30">
      <c r="B30" s="24"/>
    </row>
    <row r="31">
      <c r="B31" s="24"/>
    </row>
    <row r="32">
      <c r="B32" s="7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24"/>
    </row>
    <row r="46">
      <c r="B46" s="24"/>
    </row>
    <row r="47">
      <c r="B47" s="24"/>
    </row>
    <row r="48">
      <c r="B48" s="24"/>
    </row>
    <row r="49">
      <c r="B49" s="24"/>
    </row>
    <row r="50">
      <c r="B50" s="24"/>
    </row>
    <row r="51">
      <c r="B51" s="24"/>
    </row>
    <row r="52">
      <c r="B52" s="24"/>
    </row>
    <row r="53">
      <c r="B53" s="24"/>
    </row>
    <row r="54">
      <c r="B54" s="24"/>
    </row>
    <row r="55">
      <c r="B55" s="24"/>
    </row>
    <row r="56">
      <c r="B56" s="24"/>
    </row>
    <row r="57">
      <c r="B57" s="24"/>
    </row>
    <row r="58">
      <c r="B58" s="24"/>
    </row>
    <row r="59">
      <c r="B59" s="24"/>
    </row>
    <row r="60">
      <c r="B60" s="24"/>
    </row>
    <row r="61">
      <c r="B61" s="24"/>
    </row>
    <row r="62">
      <c r="B62" s="24"/>
    </row>
    <row r="63">
      <c r="B63" s="24"/>
    </row>
    <row r="64">
      <c r="B64" s="24"/>
    </row>
    <row r="65">
      <c r="B65" s="24"/>
    </row>
    <row r="66">
      <c r="B66" s="24"/>
    </row>
    <row r="67">
      <c r="B67" s="24"/>
    </row>
    <row r="68">
      <c r="B68" s="24"/>
    </row>
    <row r="69">
      <c r="B69" s="24"/>
    </row>
    <row r="70">
      <c r="B70" s="24"/>
    </row>
    <row r="71">
      <c r="B71" s="24"/>
    </row>
    <row r="72">
      <c r="B72" s="24"/>
    </row>
    <row r="73">
      <c r="B73" s="24"/>
    </row>
    <row r="74">
      <c r="B74" s="24"/>
    </row>
    <row r="75">
      <c r="B75" s="24"/>
    </row>
    <row r="76">
      <c r="B76" s="24"/>
    </row>
    <row r="77">
      <c r="B77" s="24"/>
    </row>
    <row r="78">
      <c r="B78" s="24"/>
    </row>
    <row r="79">
      <c r="B79" s="24"/>
    </row>
    <row r="80">
      <c r="B80" s="24"/>
    </row>
    <row r="81">
      <c r="B81" s="24"/>
    </row>
    <row r="82">
      <c r="B82" s="24"/>
    </row>
    <row r="83">
      <c r="B83" s="24"/>
    </row>
    <row r="84">
      <c r="B84" s="24"/>
    </row>
    <row r="85">
      <c r="B85" s="24"/>
    </row>
    <row r="86">
      <c r="B86" s="24"/>
    </row>
    <row r="87">
      <c r="B87" s="24"/>
    </row>
    <row r="88">
      <c r="B88" s="24"/>
    </row>
    <row r="89">
      <c r="B89" s="24"/>
    </row>
    <row r="90">
      <c r="B90" s="24"/>
    </row>
    <row r="91">
      <c r="B91" s="24"/>
    </row>
    <row r="92">
      <c r="B92" s="24"/>
    </row>
    <row r="93">
      <c r="B93" s="24"/>
    </row>
    <row r="94">
      <c r="B94" s="24"/>
    </row>
    <row r="95">
      <c r="B95" s="24"/>
    </row>
    <row r="96">
      <c r="B96" s="24"/>
    </row>
    <row r="97">
      <c r="B97" s="24"/>
    </row>
    <row r="98">
      <c r="B98" s="24"/>
    </row>
    <row r="99">
      <c r="B99" s="24"/>
    </row>
    <row r="100">
      <c r="B100" s="24"/>
    </row>
    <row r="101">
      <c r="B101" s="24"/>
    </row>
    <row r="102">
      <c r="B102" s="24"/>
    </row>
    <row r="103">
      <c r="B103" s="24"/>
    </row>
    <row r="104">
      <c r="B104" s="24"/>
    </row>
    <row r="105">
      <c r="B105" s="24"/>
    </row>
    <row r="106">
      <c r="B106" s="24"/>
    </row>
    <row r="107">
      <c r="B107" s="24"/>
    </row>
    <row r="108">
      <c r="B108" s="24"/>
    </row>
    <row r="109">
      <c r="B109" s="24"/>
    </row>
    <row r="110">
      <c r="B110" s="24"/>
    </row>
    <row r="111">
      <c r="B111" s="24"/>
    </row>
    <row r="112">
      <c r="B112" s="24"/>
    </row>
    <row r="113">
      <c r="B113" s="24"/>
    </row>
    <row r="114">
      <c r="B114" s="24"/>
    </row>
    <row r="115">
      <c r="B115" s="24"/>
    </row>
    <row r="116">
      <c r="B116" s="24"/>
    </row>
    <row r="117">
      <c r="B117" s="24"/>
    </row>
    <row r="118">
      <c r="B118" s="24"/>
    </row>
    <row r="119">
      <c r="B119" s="24"/>
    </row>
    <row r="120">
      <c r="B120" s="24"/>
    </row>
    <row r="121">
      <c r="B121" s="24"/>
    </row>
    <row r="122">
      <c r="B122" s="24"/>
    </row>
    <row r="123">
      <c r="B123" s="24"/>
    </row>
    <row r="124">
      <c r="B124" s="24"/>
    </row>
    <row r="125">
      <c r="B125" s="24"/>
    </row>
    <row r="126">
      <c r="B126" s="24"/>
    </row>
    <row r="127">
      <c r="B127" s="24"/>
    </row>
    <row r="128">
      <c r="B128" s="24"/>
    </row>
    <row r="129">
      <c r="B129" s="24"/>
    </row>
    <row r="130">
      <c r="B130" s="24"/>
    </row>
    <row r="131">
      <c r="B131" s="24"/>
    </row>
    <row r="132">
      <c r="B132" s="24"/>
    </row>
    <row r="133">
      <c r="B133" s="24"/>
    </row>
    <row r="134">
      <c r="B134" s="24"/>
    </row>
    <row r="135">
      <c r="B135" s="24"/>
    </row>
    <row r="136">
      <c r="B136" s="24"/>
    </row>
    <row r="137">
      <c r="B137" s="24"/>
    </row>
    <row r="138">
      <c r="B138" s="24"/>
    </row>
    <row r="139">
      <c r="B139" s="24"/>
    </row>
    <row r="140">
      <c r="B140" s="24"/>
    </row>
    <row r="141">
      <c r="B141" s="24"/>
    </row>
    <row r="142">
      <c r="B142" s="24"/>
    </row>
    <row r="143">
      <c r="B143" s="24"/>
    </row>
    <row r="144">
      <c r="B144" s="24"/>
    </row>
    <row r="145">
      <c r="B145" s="24"/>
    </row>
    <row r="146">
      <c r="B146" s="24"/>
    </row>
    <row r="147">
      <c r="B147" s="24"/>
    </row>
    <row r="148">
      <c r="B148" s="24"/>
    </row>
    <row r="149">
      <c r="B149" s="24"/>
    </row>
    <row r="150">
      <c r="B150" s="24"/>
    </row>
    <row r="151">
      <c r="B151" s="24"/>
    </row>
    <row r="152">
      <c r="B152" s="24"/>
    </row>
    <row r="153">
      <c r="B153" s="24"/>
    </row>
    <row r="154">
      <c r="B154" s="24"/>
    </row>
    <row r="155">
      <c r="B155" s="24"/>
    </row>
    <row r="156">
      <c r="B156" s="24"/>
    </row>
    <row r="157">
      <c r="B157" s="24"/>
    </row>
    <row r="158">
      <c r="B158" s="24"/>
    </row>
    <row r="159">
      <c r="B159" s="24"/>
    </row>
    <row r="160">
      <c r="B160" s="24"/>
    </row>
    <row r="161">
      <c r="B161" s="24"/>
    </row>
    <row r="162">
      <c r="B162" s="24"/>
    </row>
    <row r="163">
      <c r="B163" s="24"/>
    </row>
    <row r="164">
      <c r="B164" s="24"/>
    </row>
    <row r="165">
      <c r="B165" s="24"/>
    </row>
    <row r="166">
      <c r="B166" s="24"/>
    </row>
    <row r="167">
      <c r="B167" s="24"/>
    </row>
    <row r="168">
      <c r="B168" s="24"/>
    </row>
    <row r="169">
      <c r="B169" s="24"/>
    </row>
    <row r="170">
      <c r="B170" s="24"/>
    </row>
    <row r="171">
      <c r="B171" s="24"/>
    </row>
    <row r="172">
      <c r="B172" s="24"/>
    </row>
    <row r="173">
      <c r="B173" s="24"/>
    </row>
    <row r="174">
      <c r="B174" s="24"/>
    </row>
    <row r="175">
      <c r="B175" s="24"/>
    </row>
    <row r="176">
      <c r="B176" s="24"/>
    </row>
    <row r="177">
      <c r="B177" s="24"/>
    </row>
    <row r="178">
      <c r="B178" s="24"/>
    </row>
    <row r="179">
      <c r="B179" s="24"/>
    </row>
    <row r="180">
      <c r="B180" s="24"/>
    </row>
    <row r="181">
      <c r="B181" s="24"/>
    </row>
    <row r="182">
      <c r="B182" s="24"/>
    </row>
    <row r="183">
      <c r="B183" s="24"/>
    </row>
    <row r="184">
      <c r="B184" s="24"/>
    </row>
    <row r="185">
      <c r="B185" s="24"/>
    </row>
    <row r="186">
      <c r="B186" s="24"/>
    </row>
    <row r="187">
      <c r="B187" s="24"/>
    </row>
    <row r="188">
      <c r="B188" s="24"/>
    </row>
    <row r="189">
      <c r="B189" s="24"/>
    </row>
    <row r="190">
      <c r="B190" s="24"/>
    </row>
    <row r="191">
      <c r="B191" s="24"/>
    </row>
    <row r="192">
      <c r="B192" s="24"/>
    </row>
    <row r="193">
      <c r="B193" s="24"/>
    </row>
    <row r="194">
      <c r="B194" s="24"/>
    </row>
    <row r="195">
      <c r="B195" s="24"/>
    </row>
    <row r="196">
      <c r="B196" s="24"/>
    </row>
    <row r="197">
      <c r="B197" s="24"/>
    </row>
    <row r="198">
      <c r="B198" s="24"/>
    </row>
    <row r="199">
      <c r="B199" s="24"/>
    </row>
    <row r="200">
      <c r="B200" s="24"/>
    </row>
    <row r="201">
      <c r="B201" s="24"/>
    </row>
    <row r="202">
      <c r="B202" s="24"/>
    </row>
    <row r="203">
      <c r="B203" s="24"/>
    </row>
    <row r="204">
      <c r="B204" s="24"/>
    </row>
    <row r="205">
      <c r="B205" s="24"/>
    </row>
    <row r="206">
      <c r="B206" s="24"/>
    </row>
    <row r="207">
      <c r="B207" s="24"/>
    </row>
    <row r="208">
      <c r="B208" s="24"/>
    </row>
    <row r="209">
      <c r="B209" s="24"/>
    </row>
    <row r="210">
      <c r="B210" s="24"/>
    </row>
    <row r="211">
      <c r="B211" s="24"/>
    </row>
    <row r="212">
      <c r="B212" s="24"/>
    </row>
    <row r="213">
      <c r="B213" s="24"/>
    </row>
    <row r="214">
      <c r="B214" s="24"/>
    </row>
    <row r="215">
      <c r="B215" s="24"/>
    </row>
    <row r="216">
      <c r="B216" s="24"/>
    </row>
    <row r="217">
      <c r="B217" s="24"/>
    </row>
    <row r="218">
      <c r="B218" s="24"/>
    </row>
    <row r="219">
      <c r="B219" s="24"/>
    </row>
    <row r="220">
      <c r="B220" s="24"/>
    </row>
    <row r="221">
      <c r="B221" s="24"/>
    </row>
    <row r="222">
      <c r="B222" s="24"/>
    </row>
    <row r="223">
      <c r="B223" s="24"/>
    </row>
    <row r="224">
      <c r="B224" s="24"/>
    </row>
    <row r="225">
      <c r="B225" s="24"/>
    </row>
    <row r="226">
      <c r="B226" s="24"/>
    </row>
    <row r="227">
      <c r="B227" s="24"/>
    </row>
    <row r="228">
      <c r="B228" s="24"/>
    </row>
    <row r="229">
      <c r="B229" s="24"/>
    </row>
    <row r="230">
      <c r="B230" s="24"/>
    </row>
    <row r="231">
      <c r="B231" s="24"/>
    </row>
    <row r="232">
      <c r="B232" s="24"/>
    </row>
    <row r="233">
      <c r="B233" s="24"/>
    </row>
    <row r="234">
      <c r="B234" s="24"/>
    </row>
    <row r="235">
      <c r="B235" s="24"/>
    </row>
    <row r="236">
      <c r="B236" s="24"/>
    </row>
    <row r="237">
      <c r="B237" s="24"/>
    </row>
    <row r="238">
      <c r="B238" s="24"/>
    </row>
    <row r="239">
      <c r="B239" s="24"/>
    </row>
    <row r="240">
      <c r="B240" s="24"/>
    </row>
    <row r="241">
      <c r="B241" s="24"/>
    </row>
    <row r="242">
      <c r="B242" s="24"/>
    </row>
    <row r="243">
      <c r="B243" s="24"/>
    </row>
    <row r="244">
      <c r="B244" s="24"/>
    </row>
    <row r="245">
      <c r="B245" s="24"/>
    </row>
    <row r="246">
      <c r="B246" s="24"/>
    </row>
    <row r="247">
      <c r="B247" s="24"/>
    </row>
    <row r="248">
      <c r="B248" s="24"/>
    </row>
    <row r="249">
      <c r="B249" s="24"/>
    </row>
    <row r="250">
      <c r="B250" s="24"/>
    </row>
    <row r="251">
      <c r="B251" s="24"/>
    </row>
    <row r="252">
      <c r="B252" s="24"/>
    </row>
    <row r="253">
      <c r="B253" s="24"/>
    </row>
    <row r="254">
      <c r="B254" s="24"/>
    </row>
    <row r="255">
      <c r="B255" s="24"/>
    </row>
    <row r="256">
      <c r="B256" s="24"/>
    </row>
    <row r="257">
      <c r="B257" s="24"/>
    </row>
    <row r="258">
      <c r="B258" s="24"/>
    </row>
    <row r="259">
      <c r="B259" s="24"/>
    </row>
    <row r="260">
      <c r="B260" s="24"/>
    </row>
    <row r="261">
      <c r="B261" s="24"/>
    </row>
    <row r="262">
      <c r="B262" s="24"/>
    </row>
    <row r="263">
      <c r="B263" s="24"/>
    </row>
    <row r="264">
      <c r="B264" s="24"/>
    </row>
    <row r="265">
      <c r="B265" s="24"/>
    </row>
    <row r="266">
      <c r="B266" s="24"/>
    </row>
    <row r="267">
      <c r="B267" s="24"/>
    </row>
    <row r="268">
      <c r="B268" s="24"/>
    </row>
    <row r="269">
      <c r="B269" s="24"/>
    </row>
    <row r="270">
      <c r="B270" s="24"/>
    </row>
    <row r="271">
      <c r="B271" s="24"/>
    </row>
    <row r="272">
      <c r="B272" s="24"/>
    </row>
    <row r="273">
      <c r="B273" s="24"/>
    </row>
    <row r="274">
      <c r="B274" s="24"/>
    </row>
    <row r="275">
      <c r="B275" s="24"/>
    </row>
    <row r="276">
      <c r="B276" s="24"/>
    </row>
    <row r="277">
      <c r="B277" s="24"/>
    </row>
    <row r="278">
      <c r="B278" s="24"/>
    </row>
    <row r="279">
      <c r="B279" s="24"/>
    </row>
    <row r="280">
      <c r="B280" s="24"/>
    </row>
    <row r="281">
      <c r="B281" s="24"/>
    </row>
    <row r="282">
      <c r="B282" s="24"/>
    </row>
    <row r="283">
      <c r="B283" s="24"/>
    </row>
    <row r="284">
      <c r="B284" s="24"/>
    </row>
    <row r="285">
      <c r="B285" s="24"/>
    </row>
    <row r="286">
      <c r="B286" s="24"/>
    </row>
    <row r="287">
      <c r="B287" s="24"/>
    </row>
    <row r="288">
      <c r="B288" s="24"/>
    </row>
    <row r="289">
      <c r="B289" s="24"/>
    </row>
    <row r="290">
      <c r="B290" s="24"/>
    </row>
    <row r="291">
      <c r="B291" s="24"/>
    </row>
    <row r="292">
      <c r="B292" s="24"/>
    </row>
    <row r="293">
      <c r="B293" s="24"/>
    </row>
    <row r="294">
      <c r="B294" s="24"/>
    </row>
    <row r="295">
      <c r="B295" s="24"/>
    </row>
    <row r="296">
      <c r="B296" s="24"/>
    </row>
    <row r="297">
      <c r="B297" s="24"/>
    </row>
    <row r="298">
      <c r="B298" s="24"/>
    </row>
    <row r="299">
      <c r="B299" s="24"/>
    </row>
    <row r="300">
      <c r="B300" s="24"/>
    </row>
    <row r="301">
      <c r="B301" s="24"/>
    </row>
    <row r="302">
      <c r="B302" s="24"/>
    </row>
    <row r="303">
      <c r="B303" s="24"/>
    </row>
    <row r="304">
      <c r="B304" s="24"/>
    </row>
    <row r="305">
      <c r="B305" s="24"/>
    </row>
    <row r="306">
      <c r="B306" s="24"/>
    </row>
    <row r="307">
      <c r="B307" s="24"/>
    </row>
    <row r="308">
      <c r="B308" s="24"/>
    </row>
    <row r="309">
      <c r="B309" s="24"/>
    </row>
    <row r="310">
      <c r="B310" s="24"/>
    </row>
    <row r="311">
      <c r="B311" s="24"/>
    </row>
    <row r="312">
      <c r="B312" s="24"/>
    </row>
    <row r="313">
      <c r="B313" s="24"/>
    </row>
    <row r="314">
      <c r="B314" s="24"/>
    </row>
    <row r="315">
      <c r="B315" s="24"/>
    </row>
    <row r="316">
      <c r="B316" s="24"/>
    </row>
    <row r="317">
      <c r="B317" s="24"/>
    </row>
    <row r="318">
      <c r="B318" s="24"/>
    </row>
    <row r="319">
      <c r="B319" s="24"/>
    </row>
    <row r="320">
      <c r="B320" s="24"/>
    </row>
    <row r="321">
      <c r="B321" s="24"/>
    </row>
    <row r="322">
      <c r="B322" s="24"/>
    </row>
    <row r="323">
      <c r="B323" s="24"/>
    </row>
    <row r="324">
      <c r="B324" s="24"/>
    </row>
    <row r="325">
      <c r="B325" s="24"/>
    </row>
    <row r="326">
      <c r="B326" s="24"/>
    </row>
    <row r="327">
      <c r="B327" s="24"/>
    </row>
    <row r="328">
      <c r="B328" s="24"/>
    </row>
    <row r="329">
      <c r="B329" s="24"/>
    </row>
    <row r="330">
      <c r="B330" s="24"/>
    </row>
    <row r="331">
      <c r="B331" s="24"/>
    </row>
    <row r="332">
      <c r="B332" s="24"/>
    </row>
    <row r="333">
      <c r="B333" s="24"/>
    </row>
    <row r="334">
      <c r="B334" s="24"/>
    </row>
    <row r="335">
      <c r="B335" s="24"/>
    </row>
    <row r="336">
      <c r="B336" s="24"/>
    </row>
    <row r="337">
      <c r="B337" s="24"/>
    </row>
    <row r="338">
      <c r="B338" s="24"/>
    </row>
    <row r="339">
      <c r="B339" s="24"/>
    </row>
    <row r="340">
      <c r="B340" s="24"/>
    </row>
    <row r="341">
      <c r="B341" s="24"/>
    </row>
    <row r="342">
      <c r="B342" s="24"/>
    </row>
    <row r="343">
      <c r="B343" s="24"/>
    </row>
    <row r="344">
      <c r="B344" s="24"/>
    </row>
    <row r="345">
      <c r="B345" s="24"/>
    </row>
    <row r="346">
      <c r="B346" s="24"/>
    </row>
    <row r="347">
      <c r="B347" s="24"/>
    </row>
    <row r="348">
      <c r="B348" s="24"/>
    </row>
    <row r="349">
      <c r="B349" s="24"/>
    </row>
    <row r="350">
      <c r="B350" s="24"/>
    </row>
    <row r="351">
      <c r="B351" s="24"/>
    </row>
    <row r="352">
      <c r="B352" s="24"/>
    </row>
    <row r="353">
      <c r="B353" s="24"/>
    </row>
    <row r="354">
      <c r="B354" s="24"/>
    </row>
    <row r="355">
      <c r="B355" s="24"/>
    </row>
    <row r="356">
      <c r="B356" s="24"/>
    </row>
    <row r="357">
      <c r="B357" s="24"/>
    </row>
    <row r="358">
      <c r="B358" s="24"/>
    </row>
    <row r="359">
      <c r="B359" s="24"/>
    </row>
    <row r="360">
      <c r="B360" s="24"/>
    </row>
    <row r="361">
      <c r="B361" s="24"/>
    </row>
    <row r="362">
      <c r="B362" s="24"/>
    </row>
    <row r="363">
      <c r="B363" s="24"/>
    </row>
    <row r="364">
      <c r="B364" s="24"/>
    </row>
    <row r="365">
      <c r="B365" s="24"/>
    </row>
    <row r="366">
      <c r="B366" s="24"/>
    </row>
    <row r="367">
      <c r="B367" s="24"/>
    </row>
    <row r="368">
      <c r="B368" s="24"/>
    </row>
    <row r="369">
      <c r="B369" s="24"/>
    </row>
    <row r="370">
      <c r="B370" s="24"/>
    </row>
    <row r="371">
      <c r="B371" s="24"/>
    </row>
    <row r="372">
      <c r="B372" s="24"/>
    </row>
    <row r="373">
      <c r="B373" s="24"/>
    </row>
    <row r="374">
      <c r="B374" s="24"/>
    </row>
    <row r="375">
      <c r="B375" s="24"/>
    </row>
    <row r="376">
      <c r="B376" s="24"/>
    </row>
    <row r="377">
      <c r="B377" s="24"/>
    </row>
    <row r="378">
      <c r="B378" s="24"/>
    </row>
    <row r="379">
      <c r="B379" s="24"/>
    </row>
    <row r="380">
      <c r="B380" s="24"/>
    </row>
    <row r="381">
      <c r="B381" s="24"/>
    </row>
    <row r="382">
      <c r="B382" s="24"/>
    </row>
    <row r="383">
      <c r="B383" s="24"/>
    </row>
    <row r="384">
      <c r="B384" s="24"/>
    </row>
    <row r="385">
      <c r="B385" s="24"/>
    </row>
    <row r="386">
      <c r="B386" s="24"/>
    </row>
    <row r="387">
      <c r="B387" s="24"/>
    </row>
    <row r="388">
      <c r="B388" s="24"/>
    </row>
    <row r="389">
      <c r="B389" s="24"/>
    </row>
    <row r="390">
      <c r="B390" s="24"/>
    </row>
    <row r="391">
      <c r="B391" s="24"/>
    </row>
    <row r="392">
      <c r="B392" s="24"/>
    </row>
    <row r="393">
      <c r="B393" s="24"/>
    </row>
    <row r="394">
      <c r="B394" s="24"/>
    </row>
    <row r="395">
      <c r="B395" s="24"/>
    </row>
    <row r="396">
      <c r="B396" s="24"/>
    </row>
    <row r="397">
      <c r="B397" s="24"/>
    </row>
    <row r="398">
      <c r="B398" s="24"/>
    </row>
    <row r="399">
      <c r="B399" s="24"/>
    </row>
    <row r="400">
      <c r="B400" s="24"/>
    </row>
    <row r="401">
      <c r="B401" s="24"/>
    </row>
    <row r="402">
      <c r="B402" s="24"/>
    </row>
    <row r="403">
      <c r="B403" s="24"/>
    </row>
    <row r="404">
      <c r="B404" s="24"/>
    </row>
    <row r="405">
      <c r="B405" s="24"/>
    </row>
    <row r="406">
      <c r="B406" s="24"/>
    </row>
    <row r="407">
      <c r="B407" s="24"/>
    </row>
    <row r="408">
      <c r="B408" s="24"/>
    </row>
    <row r="409">
      <c r="B409" s="24"/>
    </row>
    <row r="410">
      <c r="B410" s="24"/>
    </row>
    <row r="411">
      <c r="B411" s="24"/>
    </row>
    <row r="412">
      <c r="B412" s="24"/>
    </row>
    <row r="413">
      <c r="B413" s="24"/>
    </row>
    <row r="414">
      <c r="B414" s="24"/>
    </row>
    <row r="415">
      <c r="B415" s="24"/>
    </row>
    <row r="416">
      <c r="B416" s="24"/>
    </row>
    <row r="417">
      <c r="B417" s="24"/>
    </row>
    <row r="418">
      <c r="B418" s="24"/>
    </row>
    <row r="419">
      <c r="B419" s="24"/>
    </row>
    <row r="420">
      <c r="B420" s="24"/>
    </row>
    <row r="421">
      <c r="B421" s="24"/>
    </row>
    <row r="422">
      <c r="B422" s="24"/>
    </row>
    <row r="423">
      <c r="B423" s="24"/>
    </row>
    <row r="424">
      <c r="B424" s="24"/>
    </row>
    <row r="425">
      <c r="B425" s="24"/>
    </row>
    <row r="426">
      <c r="B426" s="24"/>
    </row>
    <row r="427">
      <c r="B427" s="24"/>
    </row>
    <row r="428">
      <c r="B428" s="24"/>
    </row>
    <row r="429">
      <c r="B429" s="24"/>
    </row>
    <row r="430">
      <c r="B430" s="24"/>
    </row>
    <row r="431">
      <c r="B431" s="24"/>
    </row>
    <row r="432">
      <c r="B432" s="24"/>
    </row>
    <row r="433">
      <c r="B433" s="24"/>
    </row>
    <row r="434">
      <c r="B434" s="24"/>
    </row>
    <row r="435">
      <c r="B435" s="24"/>
    </row>
    <row r="436">
      <c r="B436" s="24"/>
    </row>
    <row r="437">
      <c r="B437" s="24"/>
    </row>
    <row r="438">
      <c r="B438" s="24"/>
    </row>
    <row r="439">
      <c r="B439" s="24"/>
    </row>
    <row r="440">
      <c r="B440" s="24"/>
    </row>
    <row r="441">
      <c r="B441" s="24"/>
    </row>
    <row r="442">
      <c r="B442" s="24"/>
    </row>
    <row r="443">
      <c r="B443" s="24"/>
    </row>
    <row r="444">
      <c r="B444" s="24"/>
    </row>
    <row r="445">
      <c r="B445" s="24"/>
    </row>
    <row r="446">
      <c r="B446" s="24"/>
    </row>
    <row r="447">
      <c r="B447" s="24"/>
    </row>
    <row r="448">
      <c r="B448" s="24"/>
    </row>
    <row r="449">
      <c r="B449" s="24"/>
    </row>
    <row r="450">
      <c r="B450" s="24"/>
    </row>
    <row r="451">
      <c r="B451" s="24"/>
    </row>
    <row r="452">
      <c r="B452" s="24"/>
    </row>
    <row r="453">
      <c r="B453" s="24"/>
    </row>
    <row r="454">
      <c r="B454" s="24"/>
    </row>
    <row r="455">
      <c r="B455" s="24"/>
    </row>
    <row r="456">
      <c r="B456" s="24"/>
    </row>
    <row r="457">
      <c r="B457" s="24"/>
    </row>
    <row r="458">
      <c r="B458" s="24"/>
    </row>
    <row r="459">
      <c r="B459" s="24"/>
    </row>
    <row r="460">
      <c r="B460" s="24"/>
    </row>
    <row r="461">
      <c r="B461" s="24"/>
    </row>
    <row r="462">
      <c r="B462" s="24"/>
    </row>
    <row r="463">
      <c r="B463" s="24"/>
    </row>
    <row r="464">
      <c r="B464" s="24"/>
    </row>
    <row r="465">
      <c r="B465" s="24"/>
    </row>
    <row r="466">
      <c r="B466" s="24"/>
    </row>
    <row r="467">
      <c r="B467" s="24"/>
    </row>
    <row r="468">
      <c r="B468" s="24"/>
    </row>
    <row r="469">
      <c r="B469" s="24"/>
    </row>
    <row r="470">
      <c r="B470" s="24"/>
    </row>
    <row r="471">
      <c r="B471" s="24"/>
    </row>
    <row r="472">
      <c r="B472" s="24"/>
    </row>
    <row r="473">
      <c r="B473" s="24"/>
    </row>
    <row r="474">
      <c r="B474" s="24"/>
    </row>
    <row r="475">
      <c r="B475" s="24"/>
    </row>
    <row r="476">
      <c r="B476" s="24"/>
    </row>
    <row r="477">
      <c r="B477" s="24"/>
    </row>
    <row r="478">
      <c r="B478" s="24"/>
    </row>
    <row r="479">
      <c r="B479" s="24"/>
    </row>
    <row r="480">
      <c r="B480" s="24"/>
    </row>
    <row r="481">
      <c r="B481" s="24"/>
    </row>
    <row r="482">
      <c r="B482" s="24"/>
    </row>
    <row r="483">
      <c r="B483" s="24"/>
    </row>
    <row r="484">
      <c r="B484" s="24"/>
    </row>
    <row r="485">
      <c r="B485" s="24"/>
    </row>
    <row r="486">
      <c r="B486" s="24"/>
    </row>
    <row r="487">
      <c r="B487" s="24"/>
    </row>
    <row r="488">
      <c r="B488" s="24"/>
    </row>
    <row r="489">
      <c r="B489" s="24"/>
    </row>
    <row r="490">
      <c r="B490" s="24"/>
    </row>
    <row r="491">
      <c r="B491" s="24"/>
    </row>
    <row r="492">
      <c r="B492" s="24"/>
    </row>
    <row r="493">
      <c r="B493" s="24"/>
    </row>
    <row r="494">
      <c r="B494" s="24"/>
    </row>
    <row r="495">
      <c r="B495" s="24"/>
    </row>
    <row r="496">
      <c r="B496" s="24"/>
    </row>
    <row r="497">
      <c r="B497" s="24"/>
    </row>
    <row r="498">
      <c r="B498" s="24"/>
    </row>
    <row r="499">
      <c r="B499" s="24"/>
    </row>
    <row r="500">
      <c r="B500" s="24"/>
    </row>
    <row r="501">
      <c r="B501" s="24"/>
    </row>
    <row r="502">
      <c r="B502" s="24"/>
    </row>
    <row r="503">
      <c r="B503" s="24"/>
    </row>
    <row r="504">
      <c r="B504" s="24"/>
    </row>
    <row r="505">
      <c r="B505" s="24"/>
    </row>
    <row r="506">
      <c r="B506" s="24"/>
    </row>
    <row r="507">
      <c r="B507" s="24"/>
    </row>
    <row r="508">
      <c r="B508" s="24"/>
    </row>
    <row r="509">
      <c r="B509" s="24"/>
    </row>
    <row r="510">
      <c r="B510" s="24"/>
    </row>
    <row r="511">
      <c r="B511" s="24"/>
    </row>
    <row r="512">
      <c r="B512" s="24"/>
    </row>
    <row r="513">
      <c r="B513" s="24"/>
    </row>
    <row r="514">
      <c r="B514" s="24"/>
    </row>
    <row r="515">
      <c r="B515" s="24"/>
    </row>
    <row r="516">
      <c r="B516" s="24"/>
    </row>
    <row r="517">
      <c r="B517" s="24"/>
    </row>
    <row r="518">
      <c r="B518" s="24"/>
    </row>
    <row r="519">
      <c r="B519" s="24"/>
    </row>
    <row r="520">
      <c r="B520" s="24"/>
    </row>
    <row r="521">
      <c r="B521" s="24"/>
    </row>
    <row r="522">
      <c r="B522" s="24"/>
    </row>
    <row r="523">
      <c r="B523" s="24"/>
    </row>
    <row r="524">
      <c r="B524" s="24"/>
    </row>
    <row r="525">
      <c r="B525" s="24"/>
    </row>
    <row r="526">
      <c r="B526" s="24"/>
    </row>
    <row r="527">
      <c r="B527" s="24"/>
    </row>
    <row r="528">
      <c r="B528" s="24"/>
    </row>
    <row r="529">
      <c r="B529" s="24"/>
    </row>
    <row r="530">
      <c r="B530" s="24"/>
    </row>
    <row r="531">
      <c r="B531" s="24"/>
    </row>
    <row r="532">
      <c r="B532" s="24"/>
    </row>
    <row r="533">
      <c r="B533" s="24"/>
    </row>
    <row r="534">
      <c r="B534" s="24"/>
    </row>
    <row r="535">
      <c r="B535" s="24"/>
    </row>
    <row r="536">
      <c r="B536" s="24"/>
    </row>
    <row r="537">
      <c r="B537" s="24"/>
    </row>
    <row r="538">
      <c r="B538" s="24"/>
    </row>
    <row r="539">
      <c r="B539" s="24"/>
    </row>
    <row r="540">
      <c r="B540" s="24"/>
    </row>
    <row r="541">
      <c r="B541" s="24"/>
    </row>
    <row r="542">
      <c r="B542" s="24"/>
    </row>
    <row r="543">
      <c r="B543" s="24"/>
    </row>
    <row r="544">
      <c r="B544" s="24"/>
    </row>
    <row r="545">
      <c r="B545" s="24"/>
    </row>
    <row r="546">
      <c r="B546" s="24"/>
    </row>
    <row r="547">
      <c r="B547" s="24"/>
    </row>
    <row r="548">
      <c r="B548" s="24"/>
    </row>
    <row r="549">
      <c r="B549" s="24"/>
    </row>
    <row r="550">
      <c r="B550" s="24"/>
    </row>
    <row r="551">
      <c r="B551" s="24"/>
    </row>
    <row r="552">
      <c r="B552" s="24"/>
    </row>
    <row r="553">
      <c r="B553" s="24"/>
    </row>
    <row r="554">
      <c r="B554" s="24"/>
    </row>
    <row r="555">
      <c r="B555" s="24"/>
    </row>
    <row r="556">
      <c r="B556" s="24"/>
    </row>
    <row r="557">
      <c r="B557" s="24"/>
    </row>
    <row r="558">
      <c r="B558" s="24"/>
    </row>
    <row r="559">
      <c r="B559" s="24"/>
    </row>
    <row r="560">
      <c r="B560" s="24"/>
    </row>
    <row r="561">
      <c r="B561" s="24"/>
    </row>
    <row r="562">
      <c r="B562" s="24"/>
    </row>
    <row r="563">
      <c r="B563" s="24"/>
    </row>
    <row r="564">
      <c r="B564" s="24"/>
    </row>
    <row r="565">
      <c r="B565" s="24"/>
    </row>
    <row r="566">
      <c r="B566" s="24"/>
    </row>
    <row r="567">
      <c r="B567" s="24"/>
    </row>
    <row r="568">
      <c r="B568" s="24"/>
    </row>
    <row r="569">
      <c r="B569" s="24"/>
    </row>
    <row r="570">
      <c r="B570" s="24"/>
    </row>
    <row r="571">
      <c r="B571" s="24"/>
    </row>
    <row r="572">
      <c r="B572" s="24"/>
    </row>
    <row r="573">
      <c r="B573" s="24"/>
    </row>
    <row r="574">
      <c r="B574" s="24"/>
    </row>
    <row r="575">
      <c r="B575" s="24"/>
    </row>
    <row r="576">
      <c r="B576" s="24"/>
    </row>
    <row r="577">
      <c r="B577" s="24"/>
    </row>
    <row r="578">
      <c r="B578" s="24"/>
    </row>
    <row r="579">
      <c r="B579" s="24"/>
    </row>
    <row r="580">
      <c r="B580" s="24"/>
    </row>
    <row r="581">
      <c r="B581" s="24"/>
    </row>
    <row r="582">
      <c r="B582" s="24"/>
    </row>
    <row r="583">
      <c r="B583" s="24"/>
    </row>
    <row r="584">
      <c r="B584" s="24"/>
    </row>
    <row r="585">
      <c r="B585" s="24"/>
    </row>
    <row r="586">
      <c r="B586" s="24"/>
    </row>
    <row r="587">
      <c r="B587" s="24"/>
    </row>
    <row r="588">
      <c r="B588" s="24"/>
    </row>
    <row r="589">
      <c r="B589" s="24"/>
    </row>
    <row r="590">
      <c r="B590" s="24"/>
    </row>
    <row r="591">
      <c r="B591" s="24"/>
    </row>
    <row r="592">
      <c r="B592" s="24"/>
    </row>
    <row r="593">
      <c r="B593" s="24"/>
    </row>
    <row r="594">
      <c r="B594" s="24"/>
    </row>
    <row r="595">
      <c r="B595" s="24"/>
    </row>
    <row r="596">
      <c r="B596" s="24"/>
    </row>
    <row r="597">
      <c r="B597" s="24"/>
    </row>
    <row r="598">
      <c r="B598" s="24"/>
    </row>
    <row r="599">
      <c r="B599" s="24"/>
    </row>
    <row r="600">
      <c r="B600" s="24"/>
    </row>
    <row r="601">
      <c r="B601" s="24"/>
    </row>
    <row r="602">
      <c r="B602" s="24"/>
    </row>
    <row r="603">
      <c r="B603" s="24"/>
    </row>
    <row r="604">
      <c r="B604" s="24"/>
    </row>
    <row r="605">
      <c r="B605" s="24"/>
    </row>
    <row r="606">
      <c r="B606" s="24"/>
    </row>
    <row r="607">
      <c r="B607" s="24"/>
    </row>
    <row r="608">
      <c r="B608" s="24"/>
    </row>
    <row r="609">
      <c r="B609" s="24"/>
    </row>
    <row r="610">
      <c r="B610" s="24"/>
    </row>
    <row r="611">
      <c r="B611" s="24"/>
    </row>
    <row r="612">
      <c r="B612" s="24"/>
    </row>
    <row r="613">
      <c r="B613" s="24"/>
    </row>
    <row r="614">
      <c r="B614" s="24"/>
    </row>
    <row r="615">
      <c r="B615" s="24"/>
    </row>
    <row r="616">
      <c r="B616" s="24"/>
    </row>
    <row r="617">
      <c r="B617" s="24"/>
    </row>
    <row r="618">
      <c r="B618" s="24"/>
    </row>
    <row r="619">
      <c r="B619" s="24"/>
    </row>
    <row r="620">
      <c r="B620" s="24"/>
    </row>
    <row r="621">
      <c r="B621" s="24"/>
    </row>
    <row r="622">
      <c r="B622" s="24"/>
    </row>
    <row r="623">
      <c r="B623" s="24"/>
    </row>
    <row r="624">
      <c r="B624" s="24"/>
    </row>
    <row r="625">
      <c r="B625" s="24"/>
    </row>
    <row r="626">
      <c r="B626" s="24"/>
    </row>
    <row r="627">
      <c r="B627" s="24"/>
    </row>
    <row r="628">
      <c r="B628" s="24"/>
    </row>
    <row r="629">
      <c r="B629" s="24"/>
    </row>
    <row r="630">
      <c r="B630" s="24"/>
    </row>
    <row r="631">
      <c r="B631" s="24"/>
    </row>
    <row r="632">
      <c r="B632" s="24"/>
    </row>
    <row r="633">
      <c r="B633" s="24"/>
    </row>
    <row r="634">
      <c r="B634" s="24"/>
    </row>
    <row r="635">
      <c r="B635" s="24"/>
    </row>
    <row r="636">
      <c r="B636" s="24"/>
    </row>
    <row r="637">
      <c r="B637" s="24"/>
    </row>
    <row r="638">
      <c r="B638" s="24"/>
    </row>
    <row r="639">
      <c r="B639" s="24"/>
    </row>
    <row r="640">
      <c r="B640" s="24"/>
    </row>
    <row r="641">
      <c r="B641" s="24"/>
    </row>
    <row r="642">
      <c r="B642" s="24"/>
    </row>
    <row r="643">
      <c r="B643" s="24"/>
    </row>
    <row r="644">
      <c r="B644" s="24"/>
    </row>
    <row r="645">
      <c r="B645" s="24"/>
    </row>
    <row r="646">
      <c r="B646" s="24"/>
    </row>
    <row r="647">
      <c r="B647" s="24"/>
    </row>
    <row r="648">
      <c r="B648" s="24"/>
    </row>
    <row r="649">
      <c r="B649" s="24"/>
    </row>
    <row r="650">
      <c r="B650" s="24"/>
    </row>
    <row r="651">
      <c r="B651" s="24"/>
    </row>
    <row r="652">
      <c r="B652" s="24"/>
    </row>
    <row r="653">
      <c r="B653" s="24"/>
    </row>
    <row r="654">
      <c r="B654" s="24"/>
    </row>
    <row r="655">
      <c r="B655" s="24"/>
    </row>
    <row r="656">
      <c r="B656" s="24"/>
    </row>
    <row r="657">
      <c r="B657" s="24"/>
    </row>
    <row r="658">
      <c r="B658" s="24"/>
    </row>
    <row r="659">
      <c r="B659" s="24"/>
    </row>
    <row r="660">
      <c r="B660" s="24"/>
    </row>
    <row r="661">
      <c r="B661" s="24"/>
    </row>
    <row r="662">
      <c r="B662" s="24"/>
    </row>
    <row r="663">
      <c r="B663" s="24"/>
    </row>
    <row r="664">
      <c r="B664" s="24"/>
    </row>
    <row r="665">
      <c r="B665" s="24"/>
    </row>
    <row r="666">
      <c r="B666" s="24"/>
    </row>
    <row r="667">
      <c r="B667" s="24"/>
    </row>
    <row r="668">
      <c r="B668" s="24"/>
    </row>
    <row r="669">
      <c r="B669" s="24"/>
    </row>
    <row r="670">
      <c r="B670" s="24"/>
    </row>
    <row r="671">
      <c r="B671" s="24"/>
    </row>
    <row r="672">
      <c r="B672" s="24"/>
    </row>
    <row r="673">
      <c r="B673" s="24"/>
    </row>
    <row r="674">
      <c r="B674" s="24"/>
    </row>
    <row r="675">
      <c r="B675" s="24"/>
    </row>
    <row r="676">
      <c r="B676" s="24"/>
    </row>
    <row r="677">
      <c r="B677" s="24"/>
    </row>
    <row r="678">
      <c r="B678" s="24"/>
    </row>
    <row r="679">
      <c r="B679" s="24"/>
    </row>
    <row r="680">
      <c r="B680" s="24"/>
    </row>
    <row r="681">
      <c r="B681" s="24"/>
    </row>
    <row r="682">
      <c r="B682" s="24"/>
    </row>
    <row r="683">
      <c r="B683" s="24"/>
    </row>
    <row r="684">
      <c r="B684" s="24"/>
    </row>
    <row r="685">
      <c r="B685" s="24"/>
    </row>
    <row r="686">
      <c r="B686" s="24"/>
    </row>
    <row r="687">
      <c r="B687" s="24"/>
    </row>
    <row r="688">
      <c r="B688" s="24"/>
    </row>
    <row r="689">
      <c r="B689" s="24"/>
    </row>
    <row r="690">
      <c r="B690" s="24"/>
    </row>
    <row r="691">
      <c r="B691" s="24"/>
    </row>
    <row r="692">
      <c r="B692" s="24"/>
    </row>
    <row r="693">
      <c r="B693" s="24"/>
    </row>
    <row r="694">
      <c r="B694" s="24"/>
    </row>
    <row r="695">
      <c r="B695" s="24"/>
    </row>
    <row r="696">
      <c r="B696" s="24"/>
    </row>
    <row r="697">
      <c r="B697" s="24"/>
    </row>
    <row r="698">
      <c r="B698" s="24"/>
    </row>
    <row r="699">
      <c r="B699" s="24"/>
    </row>
    <row r="700">
      <c r="B700" s="24"/>
    </row>
    <row r="701">
      <c r="B701" s="24"/>
    </row>
    <row r="702">
      <c r="B702" s="24"/>
    </row>
    <row r="703">
      <c r="B703" s="24"/>
    </row>
    <row r="704">
      <c r="B704" s="24"/>
    </row>
    <row r="705">
      <c r="B705" s="24"/>
    </row>
    <row r="706">
      <c r="B706" s="24"/>
    </row>
    <row r="707">
      <c r="B707" s="24"/>
    </row>
    <row r="708">
      <c r="B708" s="24"/>
    </row>
    <row r="709">
      <c r="B709" s="24"/>
    </row>
    <row r="710">
      <c r="B710" s="24"/>
    </row>
    <row r="711">
      <c r="B711" s="24"/>
    </row>
    <row r="712">
      <c r="B712" s="24"/>
    </row>
    <row r="713">
      <c r="B713" s="24"/>
    </row>
    <row r="714">
      <c r="B714" s="24"/>
    </row>
    <row r="715">
      <c r="B715" s="24"/>
    </row>
    <row r="716">
      <c r="B716" s="24"/>
    </row>
    <row r="717">
      <c r="B717" s="24"/>
    </row>
    <row r="718">
      <c r="B718" s="24"/>
    </row>
    <row r="719">
      <c r="B719" s="24"/>
    </row>
    <row r="720">
      <c r="B720" s="24"/>
    </row>
    <row r="721">
      <c r="B721" s="24"/>
    </row>
    <row r="722">
      <c r="B722" s="24"/>
    </row>
    <row r="723">
      <c r="B723" s="24"/>
    </row>
    <row r="724">
      <c r="B724" s="24"/>
    </row>
    <row r="725">
      <c r="B725" s="24"/>
    </row>
    <row r="726">
      <c r="B726" s="24"/>
    </row>
    <row r="727">
      <c r="B727" s="24"/>
    </row>
    <row r="728">
      <c r="B728" s="24"/>
    </row>
    <row r="729">
      <c r="B729" s="24"/>
    </row>
    <row r="730">
      <c r="B730" s="24"/>
    </row>
    <row r="731">
      <c r="B731" s="24"/>
    </row>
    <row r="732">
      <c r="B732" s="24"/>
    </row>
    <row r="733">
      <c r="B733" s="24"/>
    </row>
    <row r="734">
      <c r="B734" s="24"/>
    </row>
    <row r="735">
      <c r="B735" s="24"/>
    </row>
    <row r="736">
      <c r="B736" s="24"/>
    </row>
    <row r="737">
      <c r="B737" s="24"/>
    </row>
    <row r="738">
      <c r="B738" s="24"/>
    </row>
    <row r="739">
      <c r="B739" s="24"/>
    </row>
    <row r="740">
      <c r="B740" s="24"/>
    </row>
    <row r="741">
      <c r="B741" s="24"/>
    </row>
    <row r="742">
      <c r="B742" s="24"/>
    </row>
    <row r="743">
      <c r="B743" s="24"/>
    </row>
    <row r="744">
      <c r="B744" s="24"/>
    </row>
    <row r="745">
      <c r="B745" s="24"/>
    </row>
    <row r="746">
      <c r="B746" s="24"/>
    </row>
    <row r="747">
      <c r="B747" s="24"/>
    </row>
    <row r="748">
      <c r="B748" s="24"/>
    </row>
    <row r="749">
      <c r="B749" s="24"/>
    </row>
    <row r="750">
      <c r="B750" s="24"/>
    </row>
    <row r="751">
      <c r="B751" s="24"/>
    </row>
    <row r="752">
      <c r="B752" s="24"/>
    </row>
    <row r="753">
      <c r="B753" s="24"/>
    </row>
    <row r="754">
      <c r="B754" s="24"/>
    </row>
    <row r="755">
      <c r="B755" s="24"/>
    </row>
    <row r="756">
      <c r="B756" s="24"/>
    </row>
    <row r="757">
      <c r="B757" s="24"/>
    </row>
    <row r="758">
      <c r="B758" s="24"/>
    </row>
    <row r="759">
      <c r="B759" s="24"/>
    </row>
    <row r="760">
      <c r="B760" s="24"/>
    </row>
    <row r="761">
      <c r="B761" s="24"/>
    </row>
    <row r="762">
      <c r="B762" s="24"/>
    </row>
    <row r="763">
      <c r="B763" s="24"/>
    </row>
    <row r="764">
      <c r="B764" s="24"/>
    </row>
    <row r="765">
      <c r="B765" s="24"/>
    </row>
    <row r="766">
      <c r="B766" s="24"/>
    </row>
    <row r="767">
      <c r="B767" s="24"/>
    </row>
    <row r="768">
      <c r="B768" s="24"/>
    </row>
    <row r="769">
      <c r="B769" s="24"/>
    </row>
    <row r="770">
      <c r="B770" s="24"/>
    </row>
    <row r="771">
      <c r="B771" s="24"/>
    </row>
    <row r="772">
      <c r="B772" s="24"/>
    </row>
    <row r="773">
      <c r="B773" s="24"/>
    </row>
    <row r="774">
      <c r="B774" s="24"/>
    </row>
    <row r="775">
      <c r="B775" s="24"/>
    </row>
    <row r="776">
      <c r="B776" s="24"/>
    </row>
    <row r="777">
      <c r="B777" s="24"/>
    </row>
    <row r="778">
      <c r="B778" s="24"/>
    </row>
    <row r="779">
      <c r="B779" s="24"/>
    </row>
    <row r="780">
      <c r="B780" s="24"/>
    </row>
    <row r="781">
      <c r="B781" s="24"/>
    </row>
    <row r="782">
      <c r="B782" s="24"/>
    </row>
    <row r="783">
      <c r="B783" s="24"/>
    </row>
    <row r="784">
      <c r="B784" s="24"/>
    </row>
    <row r="785">
      <c r="B785" s="24"/>
    </row>
    <row r="786">
      <c r="B786" s="24"/>
    </row>
    <row r="787">
      <c r="B787" s="24"/>
    </row>
    <row r="788">
      <c r="B788" s="24"/>
    </row>
    <row r="789">
      <c r="B789" s="24"/>
    </row>
    <row r="790">
      <c r="B790" s="24"/>
    </row>
    <row r="791">
      <c r="B791" s="24"/>
    </row>
    <row r="792">
      <c r="B792" s="24"/>
    </row>
    <row r="793">
      <c r="B793" s="24"/>
    </row>
    <row r="794">
      <c r="B794" s="24"/>
    </row>
    <row r="795">
      <c r="B795" s="24"/>
    </row>
    <row r="796">
      <c r="B796" s="24"/>
    </row>
    <row r="797">
      <c r="B797" s="24"/>
    </row>
    <row r="798">
      <c r="B798" s="24"/>
    </row>
    <row r="799">
      <c r="B799" s="24"/>
    </row>
    <row r="800">
      <c r="B800" s="24"/>
    </row>
    <row r="801">
      <c r="B801" s="24"/>
    </row>
    <row r="802">
      <c r="B802" s="24"/>
    </row>
    <row r="803">
      <c r="B803" s="24"/>
    </row>
    <row r="804">
      <c r="B804" s="24"/>
    </row>
    <row r="805">
      <c r="B805" s="24"/>
    </row>
    <row r="806">
      <c r="B806" s="24"/>
    </row>
    <row r="807">
      <c r="B807" s="24"/>
    </row>
    <row r="808">
      <c r="B808" s="24"/>
    </row>
    <row r="809">
      <c r="B809" s="24"/>
    </row>
    <row r="810">
      <c r="B810" s="24"/>
    </row>
    <row r="811">
      <c r="B811" s="24"/>
    </row>
    <row r="812">
      <c r="B812" s="24"/>
    </row>
    <row r="813">
      <c r="B813" s="24"/>
    </row>
    <row r="814">
      <c r="B814" s="24"/>
    </row>
    <row r="815">
      <c r="B815" s="24"/>
    </row>
    <row r="816">
      <c r="B816" s="24"/>
    </row>
    <row r="817">
      <c r="B817" s="24"/>
    </row>
    <row r="818">
      <c r="B818" s="24"/>
    </row>
    <row r="819">
      <c r="B819" s="24"/>
    </row>
    <row r="820">
      <c r="B820" s="24"/>
    </row>
    <row r="821">
      <c r="B821" s="24"/>
    </row>
    <row r="822">
      <c r="B822" s="24"/>
    </row>
    <row r="823">
      <c r="B823" s="24"/>
    </row>
    <row r="824">
      <c r="B824" s="24"/>
    </row>
    <row r="825">
      <c r="B825" s="24"/>
    </row>
    <row r="826">
      <c r="B826" s="24"/>
    </row>
    <row r="827">
      <c r="B827" s="24"/>
    </row>
    <row r="828">
      <c r="B828" s="24"/>
    </row>
    <row r="829">
      <c r="B829" s="24"/>
    </row>
    <row r="830">
      <c r="B830" s="24"/>
    </row>
    <row r="831">
      <c r="B831" s="24"/>
    </row>
    <row r="832">
      <c r="B832" s="24"/>
    </row>
    <row r="833">
      <c r="B833" s="24"/>
    </row>
    <row r="834">
      <c r="B834" s="24"/>
    </row>
    <row r="835">
      <c r="B835" s="24"/>
    </row>
    <row r="836">
      <c r="B836" s="24"/>
    </row>
    <row r="837">
      <c r="B837" s="24"/>
    </row>
    <row r="838">
      <c r="B838" s="24"/>
    </row>
    <row r="839">
      <c r="B839" s="24"/>
    </row>
    <row r="840">
      <c r="B840" s="24"/>
    </row>
    <row r="841">
      <c r="B841" s="24"/>
    </row>
    <row r="842">
      <c r="B842" s="24"/>
    </row>
    <row r="843">
      <c r="B843" s="24"/>
    </row>
    <row r="844">
      <c r="B844" s="24"/>
    </row>
    <row r="845">
      <c r="B845" s="24"/>
    </row>
    <row r="846">
      <c r="B846" s="24"/>
    </row>
    <row r="847">
      <c r="B847" s="24"/>
    </row>
    <row r="848">
      <c r="B848" s="24"/>
    </row>
    <row r="849">
      <c r="B849" s="24"/>
    </row>
    <row r="850">
      <c r="B850" s="24"/>
    </row>
    <row r="851">
      <c r="B851" s="24"/>
    </row>
    <row r="852">
      <c r="B852" s="24"/>
    </row>
    <row r="853">
      <c r="B853" s="24"/>
    </row>
    <row r="854">
      <c r="B854" s="24"/>
    </row>
    <row r="855">
      <c r="B855" s="24"/>
    </row>
    <row r="856">
      <c r="B856" s="24"/>
    </row>
    <row r="857">
      <c r="B857" s="24"/>
    </row>
    <row r="858">
      <c r="B858" s="24"/>
    </row>
    <row r="859">
      <c r="B859" s="24"/>
    </row>
    <row r="860">
      <c r="B860" s="24"/>
    </row>
    <row r="861">
      <c r="B861" s="24"/>
    </row>
    <row r="862">
      <c r="B862" s="24"/>
    </row>
    <row r="863">
      <c r="B863" s="24"/>
    </row>
    <row r="864">
      <c r="B864" s="24"/>
    </row>
    <row r="865">
      <c r="B865" s="24"/>
    </row>
    <row r="866">
      <c r="B866" s="24"/>
    </row>
    <row r="867">
      <c r="B867" s="24"/>
    </row>
    <row r="868">
      <c r="B868" s="24"/>
    </row>
    <row r="869">
      <c r="B869" s="24"/>
    </row>
    <row r="870">
      <c r="B870" s="24"/>
    </row>
    <row r="871">
      <c r="B871" s="24"/>
    </row>
    <row r="872">
      <c r="B872" s="24"/>
    </row>
    <row r="873">
      <c r="B873" s="24"/>
    </row>
    <row r="874">
      <c r="B874" s="24"/>
    </row>
    <row r="875">
      <c r="B875" s="24"/>
    </row>
    <row r="876">
      <c r="B876" s="24"/>
    </row>
    <row r="877">
      <c r="B877" s="24"/>
    </row>
    <row r="878">
      <c r="B878" s="24"/>
    </row>
    <row r="879">
      <c r="B879" s="24"/>
    </row>
    <row r="880">
      <c r="B880" s="24"/>
    </row>
    <row r="881">
      <c r="B881" s="24"/>
    </row>
    <row r="882">
      <c r="B882" s="24"/>
    </row>
    <row r="883">
      <c r="B883" s="24"/>
    </row>
    <row r="884">
      <c r="B884" s="24"/>
    </row>
    <row r="885">
      <c r="B885" s="24"/>
    </row>
    <row r="886">
      <c r="B886" s="24"/>
    </row>
    <row r="887">
      <c r="B887" s="24"/>
    </row>
    <row r="888">
      <c r="B888" s="24"/>
    </row>
    <row r="889">
      <c r="B889" s="24"/>
    </row>
    <row r="890">
      <c r="B890" s="24"/>
    </row>
    <row r="891">
      <c r="B891" s="24"/>
    </row>
    <row r="892">
      <c r="B892" s="24"/>
    </row>
    <row r="893">
      <c r="B893" s="24"/>
    </row>
    <row r="894">
      <c r="B894" s="24"/>
    </row>
    <row r="895">
      <c r="B895" s="24"/>
    </row>
    <row r="896">
      <c r="B896" s="24"/>
    </row>
    <row r="897">
      <c r="B897" s="24"/>
    </row>
    <row r="898">
      <c r="B898" s="24"/>
    </row>
    <row r="899">
      <c r="B899" s="24"/>
    </row>
    <row r="900">
      <c r="B900" s="24"/>
    </row>
    <row r="901">
      <c r="B901" s="24"/>
    </row>
    <row r="902">
      <c r="B902" s="24"/>
    </row>
    <row r="903">
      <c r="B903" s="24"/>
    </row>
    <row r="904">
      <c r="B904" s="24"/>
    </row>
    <row r="905">
      <c r="B905" s="24"/>
    </row>
    <row r="906">
      <c r="B906" s="24"/>
    </row>
    <row r="907">
      <c r="B907" s="24"/>
    </row>
    <row r="908">
      <c r="B908" s="24"/>
    </row>
    <row r="909">
      <c r="B909" s="24"/>
    </row>
    <row r="910">
      <c r="B910" s="24"/>
    </row>
    <row r="911">
      <c r="B911" s="24"/>
    </row>
    <row r="912">
      <c r="B912" s="24"/>
    </row>
    <row r="913">
      <c r="B913" s="24"/>
    </row>
    <row r="914">
      <c r="B914" s="24"/>
    </row>
    <row r="915">
      <c r="B915" s="24"/>
    </row>
    <row r="916">
      <c r="B916" s="24"/>
    </row>
    <row r="917">
      <c r="B917" s="24"/>
    </row>
    <row r="918">
      <c r="B918" s="24"/>
    </row>
    <row r="919">
      <c r="B919" s="24"/>
    </row>
    <row r="920">
      <c r="B920" s="24"/>
    </row>
    <row r="921">
      <c r="B921" s="24"/>
    </row>
    <row r="922">
      <c r="B922" s="24"/>
    </row>
    <row r="923">
      <c r="B923" s="24"/>
    </row>
    <row r="924">
      <c r="B924" s="24"/>
    </row>
    <row r="925">
      <c r="B925" s="24"/>
    </row>
    <row r="926">
      <c r="B926" s="24"/>
    </row>
    <row r="927">
      <c r="B927" s="24"/>
    </row>
    <row r="928">
      <c r="B928" s="24"/>
    </row>
    <row r="929">
      <c r="B929" s="24"/>
    </row>
    <row r="930">
      <c r="B930" s="24"/>
    </row>
    <row r="931">
      <c r="B931" s="24"/>
    </row>
    <row r="932">
      <c r="B932" s="24"/>
    </row>
    <row r="933">
      <c r="B933" s="24"/>
    </row>
    <row r="934">
      <c r="B934" s="24"/>
    </row>
    <row r="935">
      <c r="B935" s="24"/>
    </row>
    <row r="936">
      <c r="B936" s="24"/>
    </row>
    <row r="937">
      <c r="B937" s="24"/>
    </row>
    <row r="938">
      <c r="B938" s="24"/>
    </row>
    <row r="939">
      <c r="B939" s="24"/>
    </row>
    <row r="940">
      <c r="B940" s="24"/>
    </row>
    <row r="941">
      <c r="B941" s="24"/>
    </row>
    <row r="942">
      <c r="B942" s="24"/>
    </row>
    <row r="943">
      <c r="B943" s="24"/>
    </row>
    <row r="944">
      <c r="B944" s="24"/>
    </row>
    <row r="945">
      <c r="B945" s="24"/>
    </row>
    <row r="946">
      <c r="B946" s="24"/>
    </row>
    <row r="947">
      <c r="B947" s="24"/>
    </row>
    <row r="948">
      <c r="B948" s="24"/>
    </row>
    <row r="949">
      <c r="B949" s="24"/>
    </row>
    <row r="950">
      <c r="B950" s="24"/>
    </row>
    <row r="951">
      <c r="B951" s="24"/>
    </row>
    <row r="952">
      <c r="B952" s="24"/>
    </row>
    <row r="953">
      <c r="B953" s="24"/>
    </row>
    <row r="954">
      <c r="B954" s="24"/>
    </row>
    <row r="955">
      <c r="B955" s="24"/>
    </row>
    <row r="956">
      <c r="B956" s="24"/>
    </row>
    <row r="957">
      <c r="B957" s="24"/>
    </row>
    <row r="958">
      <c r="B958" s="24"/>
    </row>
    <row r="959">
      <c r="B959" s="24"/>
    </row>
    <row r="960">
      <c r="B960" s="24"/>
    </row>
    <row r="961">
      <c r="B961" s="24"/>
    </row>
    <row r="962">
      <c r="B962" s="24"/>
    </row>
    <row r="963">
      <c r="B963" s="24"/>
    </row>
    <row r="964">
      <c r="B964" s="24"/>
    </row>
    <row r="965">
      <c r="B965" s="24"/>
    </row>
    <row r="966">
      <c r="B966" s="24"/>
    </row>
    <row r="967">
      <c r="B967" s="24"/>
    </row>
    <row r="968">
      <c r="B968" s="24"/>
    </row>
    <row r="969">
      <c r="B969" s="24"/>
    </row>
    <row r="970">
      <c r="B970" s="24"/>
    </row>
    <row r="971">
      <c r="B971" s="24"/>
    </row>
    <row r="972">
      <c r="B972" s="24"/>
    </row>
    <row r="973">
      <c r="B973" s="24"/>
    </row>
    <row r="974">
      <c r="B974" s="24"/>
    </row>
    <row r="975">
      <c r="B975" s="24"/>
    </row>
    <row r="976">
      <c r="B976" s="24"/>
    </row>
    <row r="977">
      <c r="B977" s="24"/>
    </row>
    <row r="978">
      <c r="B978" s="24"/>
    </row>
    <row r="979">
      <c r="B979" s="24"/>
    </row>
    <row r="980">
      <c r="B980" s="24"/>
    </row>
    <row r="981">
      <c r="B981" s="24"/>
    </row>
    <row r="982">
      <c r="B982" s="24"/>
    </row>
    <row r="983">
      <c r="B983" s="24"/>
    </row>
    <row r="984">
      <c r="B984" s="24"/>
    </row>
    <row r="985">
      <c r="B985" s="24"/>
    </row>
    <row r="986">
      <c r="B986" s="24"/>
    </row>
    <row r="987">
      <c r="B987" s="24"/>
    </row>
    <row r="988">
      <c r="B988" s="24"/>
    </row>
    <row r="989">
      <c r="B989" s="24"/>
    </row>
    <row r="990">
      <c r="B990" s="24"/>
    </row>
    <row r="991">
      <c r="B991" s="24"/>
    </row>
    <row r="992">
      <c r="B992" s="24"/>
    </row>
    <row r="993">
      <c r="B993" s="24"/>
    </row>
    <row r="994">
      <c r="B994" s="24"/>
    </row>
    <row r="995">
      <c r="B995" s="24"/>
    </row>
    <row r="996">
      <c r="B996" s="24"/>
    </row>
    <row r="997">
      <c r="B997" s="24"/>
    </row>
    <row r="998">
      <c r="B998" s="24"/>
    </row>
    <row r="999">
      <c r="B999" s="24"/>
    </row>
    <row r="1000">
      <c r="B1000" s="24"/>
    </row>
    <row r="1001">
      <c r="B1001" s="24"/>
    </row>
    <row r="1002">
      <c r="B1002" s="24"/>
    </row>
    <row r="1003">
      <c r="B1003" s="24"/>
    </row>
    <row r="1004">
      <c r="B1004" s="24"/>
    </row>
    <row r="1005">
      <c r="B1005" s="24"/>
    </row>
    <row r="1006">
      <c r="B1006" s="24"/>
    </row>
    <row r="1007">
      <c r="B1007" s="24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2" t="s">
        <v>97</v>
      </c>
      <c r="C1" s="18"/>
    </row>
    <row r="2">
      <c r="A2" s="42" t="s">
        <v>99</v>
      </c>
      <c r="C2" s="43"/>
    </row>
    <row r="3">
      <c r="A3" s="42" t="s">
        <v>100</v>
      </c>
      <c r="C3" s="18"/>
    </row>
    <row r="4">
      <c r="A4" s="42" t="s">
        <v>58</v>
      </c>
      <c r="C4" s="43"/>
    </row>
    <row r="5">
      <c r="A5" s="42" t="s">
        <v>107</v>
      </c>
      <c r="B5" s="3"/>
      <c r="C5" s="18"/>
    </row>
    <row r="6">
      <c r="A6" s="44" t="s">
        <v>96</v>
      </c>
      <c r="B6" s="3"/>
      <c r="C6" s="18"/>
    </row>
    <row r="7">
      <c r="A7" s="44" t="s">
        <v>109</v>
      </c>
      <c r="C7" s="18"/>
    </row>
    <row r="8">
      <c r="A8" s="42" t="s">
        <v>111</v>
      </c>
      <c r="C8" s="18"/>
    </row>
    <row r="9">
      <c r="A9" s="42" t="s">
        <v>45</v>
      </c>
      <c r="C9" s="18"/>
    </row>
    <row r="10">
      <c r="A10" s="42" t="s">
        <v>83</v>
      </c>
      <c r="C10" s="43"/>
    </row>
    <row r="11">
      <c r="A11" s="3"/>
      <c r="C11" s="18"/>
    </row>
    <row r="12">
      <c r="A12" s="3"/>
      <c r="C12" s="18"/>
    </row>
    <row r="13">
      <c r="A13" s="3"/>
      <c r="C13" s="43"/>
    </row>
    <row r="14">
      <c r="A14" s="3"/>
    </row>
    <row r="15">
      <c r="A15" s="3"/>
      <c r="B15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59</v>
      </c>
    </row>
    <row r="2">
      <c r="A2" s="14" t="s">
        <v>76</v>
      </c>
    </row>
    <row r="3">
      <c r="A3" s="3" t="s">
        <v>456</v>
      </c>
    </row>
    <row r="4">
      <c r="A4" s="3" t="s">
        <v>457</v>
      </c>
    </row>
    <row r="5">
      <c r="A5" s="3" t="s">
        <v>45</v>
      </c>
    </row>
    <row r="6">
      <c r="A6" s="14" t="s">
        <v>46</v>
      </c>
    </row>
    <row r="7">
      <c r="A7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7" t="s">
        <v>458</v>
      </c>
      <c r="B1" s="7" t="s">
        <v>459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460</v>
      </c>
      <c r="B2" s="16" t="s">
        <v>461</v>
      </c>
    </row>
    <row r="3">
      <c r="A3" s="3" t="s">
        <v>462</v>
      </c>
      <c r="B3" s="16" t="s">
        <v>463</v>
      </c>
    </row>
  </sheetData>
  <hyperlinks>
    <hyperlink r:id="rId1" ref="B2"/>
    <hyperlink r:id="rId2" ref="B3"/>
  </hyperlinks>
  <drawing r:id="rId3"/>
</worksheet>
</file>