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8_{78F0A6D4-C664-44F4-87FB-8346BE4E3E83}" xr6:coauthVersionLast="47" xr6:coauthVersionMax="47" xr10:uidLastSave="{00000000-0000-0000-0000-000000000000}"/>
  <bookViews>
    <workbookView xWindow="-118" yWindow="-118" windowWidth="25370" windowHeight="13667" xr2:uid="{3EF40620-C43A-457A-A565-E28A134B76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G5" i="1"/>
  <c r="E5" i="1"/>
  <c r="C18" i="1" s="1"/>
  <c r="C22" i="1"/>
  <c r="F5" i="1"/>
  <c r="C14" i="1"/>
  <c r="C13" i="1"/>
  <c r="D5" i="1"/>
  <c r="B11" i="1"/>
  <c r="B9" i="1"/>
  <c r="B8" i="1"/>
  <c r="B5" i="1"/>
  <c r="B4" i="1"/>
  <c r="C17" i="1" l="1"/>
  <c r="C21" i="1" s="1"/>
</calcChain>
</file>

<file path=xl/sharedStrings.xml><?xml version="1.0" encoding="utf-8"?>
<sst xmlns="http://schemas.openxmlformats.org/spreadsheetml/2006/main" count="28" uniqueCount="27">
  <si>
    <t>función</t>
  </si>
  <si>
    <t>x0</t>
  </si>
  <si>
    <t>cos(x0)</t>
  </si>
  <si>
    <t>Se desea conocer</t>
  </si>
  <si>
    <t>x1</t>
  </si>
  <si>
    <t>cos(x1)</t>
  </si>
  <si>
    <t>_sen(x)</t>
  </si>
  <si>
    <t>_cos(x)</t>
  </si>
  <si>
    <t>distancia x1 - x0 (h)</t>
  </si>
  <si>
    <t>resultado 1</t>
  </si>
  <si>
    <t>error 1</t>
  </si>
  <si>
    <t>Iteración de orden 2</t>
  </si>
  <si>
    <t>derivada 1</t>
  </si>
  <si>
    <t>derivada 2</t>
  </si>
  <si>
    <t>_-cos(x)</t>
  </si>
  <si>
    <t>_-sen(x)</t>
  </si>
  <si>
    <t>resultado 2</t>
  </si>
  <si>
    <t>error 2</t>
  </si>
  <si>
    <t>Iteración de orden 3</t>
  </si>
  <si>
    <t>derivada 3</t>
  </si>
  <si>
    <t>resultado 3</t>
  </si>
  <si>
    <t>error 3</t>
  </si>
  <si>
    <t>Iteración de orden 4</t>
  </si>
  <si>
    <t>resultado 4</t>
  </si>
  <si>
    <t>error 4</t>
  </si>
  <si>
    <t>error &lt; 0.0005</t>
  </si>
  <si>
    <t>derivada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</si>
</sst>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238263</xdr:colOff>
      <xdr:row>1</xdr:row>
      <xdr:rowOff>26474</xdr:rowOff>
    </xdr:from>
    <xdr:to>
      <xdr:col>12</xdr:col>
      <xdr:colOff>143174</xdr:colOff>
      <xdr:row>3</xdr:row>
      <xdr:rowOff>93598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D31FEA-E62D-4FE1-8F62-7631A4B28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729" y="217084"/>
          <a:ext cx="4220117" cy="448345"/>
        </a:xfrm>
        <a:prstGeom prst="rect">
          <a:avLst/>
        </a:prstGeom>
      </xdr:spPr>
    </xdr:pic>
    <xdr:clientData/>
  </xdr:twoCellAnchor>
  <xdr:twoCellAnchor editAs="oneCell">
    <xdr:from>
      <xdr:col>7</xdr:col>
      <xdr:colOff>164137</xdr:colOff>
      <xdr:row>4</xdr:row>
      <xdr:rowOff>132369</xdr:rowOff>
    </xdr:from>
    <xdr:to>
      <xdr:col>13</xdr:col>
      <xdr:colOff>399084</xdr:colOff>
      <xdr:row>7</xdr:row>
      <xdr:rowOff>42714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A8223A-28F6-48D0-88ED-80D402070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9603" y="894810"/>
          <a:ext cx="5413194" cy="482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8272-F506-4237-903E-C50725E1BD35}">
  <dimension ref="A1:G26"/>
  <sheetViews>
    <sheetView tabSelected="1" topLeftCell="A15" zoomScale="157" workbookViewId="0">
      <selection activeCell="C26" sqref="C26"/>
    </sheetView>
  </sheetViews>
  <sheetFormatPr baseColWidth="10" defaultRowHeight="15.05" x14ac:dyDescent="0.3"/>
  <cols>
    <col min="1" max="1" width="18.5546875" customWidth="1"/>
  </cols>
  <sheetData>
    <row r="1" spans="1:7" x14ac:dyDescent="0.3">
      <c r="B1" t="s">
        <v>0</v>
      </c>
      <c r="D1" t="s">
        <v>12</v>
      </c>
      <c r="E1" t="s">
        <v>13</v>
      </c>
      <c r="F1" t="s">
        <v>19</v>
      </c>
      <c r="G1" t="s">
        <v>26</v>
      </c>
    </row>
    <row r="2" spans="1:7" x14ac:dyDescent="0.3">
      <c r="B2" t="s">
        <v>7</v>
      </c>
      <c r="D2" t="s">
        <v>15</v>
      </c>
      <c r="E2" t="s">
        <v>14</v>
      </c>
      <c r="F2" t="s">
        <v>6</v>
      </c>
      <c r="G2" t="s">
        <v>14</v>
      </c>
    </row>
    <row r="4" spans="1:7" x14ac:dyDescent="0.3">
      <c r="A4" t="s">
        <v>1</v>
      </c>
      <c r="B4">
        <f>PI()/4</f>
        <v>0.78539816339744828</v>
      </c>
    </row>
    <row r="5" spans="1:7" x14ac:dyDescent="0.3">
      <c r="A5" t="s">
        <v>2</v>
      </c>
      <c r="B5">
        <f>COS(B4)</f>
        <v>0.70710678118654757</v>
      </c>
      <c r="D5">
        <f>-SIN(B4)</f>
        <v>-0.70710678118654746</v>
      </c>
      <c r="E5">
        <f>-COS(B4)</f>
        <v>-0.70710678118654757</v>
      </c>
      <c r="F5">
        <f>SIN(B4)</f>
        <v>0.70710678118654746</v>
      </c>
      <c r="G5">
        <f>COS(B4)</f>
        <v>0.70710678118654757</v>
      </c>
    </row>
    <row r="7" spans="1:7" x14ac:dyDescent="0.3">
      <c r="A7" t="s">
        <v>3</v>
      </c>
    </row>
    <row r="8" spans="1:7" x14ac:dyDescent="0.3">
      <c r="A8" t="s">
        <v>4</v>
      </c>
      <c r="B8">
        <f>PI()/3</f>
        <v>1.0471975511965976</v>
      </c>
    </row>
    <row r="9" spans="1:7" x14ac:dyDescent="0.3">
      <c r="A9" t="s">
        <v>5</v>
      </c>
      <c r="B9">
        <f>COS(B8)</f>
        <v>0.50000000000000011</v>
      </c>
    </row>
    <row r="11" spans="1:7" x14ac:dyDescent="0.3">
      <c r="A11" t="s">
        <v>8</v>
      </c>
      <c r="B11">
        <f>B8-B4</f>
        <v>0.26179938779914935</v>
      </c>
    </row>
    <row r="13" spans="1:7" x14ac:dyDescent="0.3">
      <c r="B13" t="s">
        <v>9</v>
      </c>
      <c r="C13">
        <f>B5+D5*B11</f>
        <v>0.52198665876328243</v>
      </c>
    </row>
    <row r="14" spans="1:7" x14ac:dyDescent="0.3">
      <c r="B14" t="s">
        <v>10</v>
      </c>
      <c r="C14">
        <f>ABS(D5*B11)</f>
        <v>0.18512012242326517</v>
      </c>
    </row>
    <row r="17" spans="1:5" x14ac:dyDescent="0.3">
      <c r="A17" t="s">
        <v>11</v>
      </c>
      <c r="B17" t="s">
        <v>16</v>
      </c>
      <c r="C17">
        <f>C13+(E5/FACT(2))*B11^2</f>
        <v>0.4977544914034252</v>
      </c>
    </row>
    <row r="18" spans="1:5" x14ac:dyDescent="0.3">
      <c r="B18" t="s">
        <v>17</v>
      </c>
      <c r="C18">
        <f>ABS((E5/FACT(2))*B11^2)</f>
        <v>2.4232167359857205E-2</v>
      </c>
    </row>
    <row r="21" spans="1:5" x14ac:dyDescent="0.3">
      <c r="A21" t="s">
        <v>18</v>
      </c>
      <c r="B21" t="s">
        <v>20</v>
      </c>
      <c r="C21">
        <f>C17+(F5/FACT(3))*B11^3</f>
        <v>0.49986914693004425</v>
      </c>
    </row>
    <row r="22" spans="1:5" x14ac:dyDescent="0.3">
      <c r="B22" t="s">
        <v>21</v>
      </c>
      <c r="C22">
        <f>ABS((F5/FACT(3))*B11^3)</f>
        <v>2.1146555266190483E-3</v>
      </c>
    </row>
    <row r="25" spans="1:5" x14ac:dyDescent="0.3">
      <c r="A25" t="s">
        <v>22</v>
      </c>
      <c r="B25" t="s">
        <v>23</v>
      </c>
      <c r="C25">
        <f>C21+(G5/FACT(4))*B11^4</f>
        <v>0.50000755081061299</v>
      </c>
      <c r="E25" t="s">
        <v>25</v>
      </c>
    </row>
    <row r="26" spans="1:5" x14ac:dyDescent="0.3">
      <c r="B26" t="s">
        <v>24</v>
      </c>
      <c r="C26">
        <f>ABS((G5/FACT(4))*B11^4)</f>
        <v>1.3840388056873869E-4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Coa Callisaya</dc:creator>
  <cp:lastModifiedBy>Luis Gabriel Coa Callisaya</cp:lastModifiedBy>
  <dcterms:created xsi:type="dcterms:W3CDTF">2024-08-29T14:40:46Z</dcterms:created>
  <dcterms:modified xsi:type="dcterms:W3CDTF">2024-08-29T15:23:17Z</dcterms:modified>
</cp:coreProperties>
</file>