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83" windowHeight="10745" activeTab="1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<sst xmlns="http://schemas.openxmlformats.org/spreadsheetml/2006/main" count="56" uniqueCount="49">
  <si>
    <t>f(x)</t>
  </si>
  <si>
    <t>#</t>
  </si>
  <si>
    <t>x</t>
  </si>
  <si>
    <t>y</t>
  </si>
  <si>
    <t>Primer nivel [xa, xb]</t>
  </si>
  <si>
    <t>Segundo nivel [xa, xb, xc]</t>
  </si>
  <si>
    <t>x0</t>
  </si>
  <si>
    <t>y0</t>
  </si>
  <si>
    <t>f[x0,x1] = (y1-y0)/(x1-x0)</t>
  </si>
  <si>
    <t>f[x0,x1,x2] = (f[x1,x2] - f[x0,x1]) / (x2-x0)</t>
  </si>
  <si>
    <t>Usando únicamente los valores acendentes</t>
  </si>
  <si>
    <t>x1</t>
  </si>
  <si>
    <t>y1</t>
  </si>
  <si>
    <t>f[x1,x2] = (y2-y1)/(x2-x1)</t>
  </si>
  <si>
    <t>x2</t>
  </si>
  <si>
    <t>y2</t>
  </si>
  <si>
    <t>Polinomio de newton</t>
  </si>
  <si>
    <t>p(x) = a0 + a1(x-x0) + a2(x-x0)(x-x1)</t>
  </si>
  <si>
    <t>a0 = p(x=x0) = f(x=0) = y0</t>
  </si>
  <si>
    <t>si x=x0</t>
  </si>
  <si>
    <t>p(x0) = a0 + a1(0) + a2(0)(x0-x1)</t>
  </si>
  <si>
    <t>p(x0) = a0 = y0</t>
  </si>
  <si>
    <t>Si x=x1</t>
  </si>
  <si>
    <t>p(x1) = a0 + a1(x1-x0) + a2(x1-x0)(x1-x1)</t>
  </si>
  <si>
    <t>p(x1) = a0 + a1(x1-x0) = f(x1) = y1</t>
  </si>
  <si>
    <t>a1 = (y1-y0)/(x1-x0)</t>
  </si>
  <si>
    <t>Pendiente?</t>
  </si>
  <si>
    <t>Usando las diferencias divididas</t>
  </si>
  <si>
    <t>p(x) = f[x0] + f[x0,x1](x-x0) + f[x0,x1,x2](x-x0)(x-x1)</t>
  </si>
  <si>
    <t>1ro nivel</t>
  </si>
  <si>
    <t>2do nivel</t>
  </si>
  <si>
    <t>3er nivel</t>
  </si>
  <si>
    <t>p(x) = a0 + a1(x-x0) + a2(x-x0)(x-x1) + a3(x-x0)(x-x1)(x-x2)</t>
  </si>
  <si>
    <t>el1</t>
  </si>
  <si>
    <t>el2</t>
  </si>
  <si>
    <t>el3</t>
  </si>
  <si>
    <t>el4</t>
  </si>
  <si>
    <t>sum</t>
  </si>
  <si>
    <t>Nro.</t>
  </si>
  <si>
    <t>P(x) = a1 + a2(x-x0) + a3(x-x0)(x-x1) + a4(x-x0)(x-x1)(x-x2)</t>
  </si>
  <si>
    <t>a1</t>
  </si>
  <si>
    <t>x-x0</t>
  </si>
  <si>
    <t>a2</t>
  </si>
  <si>
    <t>x-x1</t>
  </si>
  <si>
    <t>a3</t>
  </si>
  <si>
    <t>x-x2</t>
  </si>
  <si>
    <t>a4</t>
  </si>
  <si>
    <t>P(x=2.1)</t>
  </si>
  <si>
    <t>Lagrange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</si>
</sst>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0"/>
      </right>
      <top style="thin">
        <color theme="5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5"/>
      </top>
      <bottom style="thin">
        <color theme="0"/>
      </bottom>
      <diagonal/>
    </border>
    <border>
      <left style="thin">
        <color theme="0"/>
      </left>
      <right style="thin">
        <color theme="5"/>
      </right>
      <top style="thin">
        <color theme="5"/>
      </top>
      <bottom style="thin">
        <color theme="0"/>
      </bottom>
      <diagonal/>
    </border>
    <border>
      <left style="thin">
        <color theme="5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5"/>
      </right>
      <top style="thin">
        <color theme="0"/>
      </top>
      <bottom style="thin">
        <color theme="0"/>
      </bottom>
      <diagonal/>
    </border>
    <border>
      <left style="thin">
        <color theme="5"/>
      </left>
      <right style="thin">
        <color theme="0"/>
      </right>
      <top style="thin">
        <color theme="0"/>
      </top>
      <bottom style="thin">
        <color theme="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5"/>
      </bottom>
      <diagonal/>
    </border>
    <border>
      <left style="thin">
        <color theme="0"/>
      </left>
      <right style="thin">
        <color theme="5"/>
      </right>
      <top style="thin">
        <color theme="0"/>
      </top>
      <bottom style="thin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21" applyNumberFormat="0" applyAlignment="0" applyProtection="0">
      <alignment vertical="center"/>
    </xf>
    <xf numFmtId="0" fontId="13" fillId="9" borderId="22" applyNumberFormat="0" applyAlignment="0" applyProtection="0">
      <alignment vertical="center"/>
    </xf>
    <xf numFmtId="0" fontId="14" fillId="9" borderId="21" applyNumberFormat="0" applyAlignment="0" applyProtection="0">
      <alignment vertical="center"/>
    </xf>
    <xf numFmtId="0" fontId="15" fillId="10" borderId="23" applyNumberFormat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0" fillId="0" borderId="7" xfId="0" applyFont="1" applyFill="1" applyBorder="1">
      <alignment vertical="center"/>
    </xf>
    <xf numFmtId="0" fontId="0" fillId="0" borderId="8" xfId="0" applyFont="1" applyFill="1" applyBorder="1">
      <alignment vertical="center"/>
    </xf>
    <xf numFmtId="0" fontId="0" fillId="4" borderId="0" xfId="0" applyFill="1">
      <alignment vertical="center"/>
    </xf>
    <xf numFmtId="0" fontId="3" fillId="0" borderId="0" xfId="0" applyFo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3</xdr:col>
      <xdr:colOff>618490</xdr:colOff>
      <xdr:row>15</xdr:row>
      <xdr:rowOff>166370</xdr:rowOff>
    </xdr:to>
    <xdr:pic>
      <xdr:nvPicPr>
        <xdr:cNvPr id="2" name="Imagen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22300" y="542925"/>
          <a:ext cx="1863090" cy="2338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267970</xdr:colOff>
      <xdr:row>7</xdr:row>
      <xdr:rowOff>159385</xdr:rowOff>
    </xdr:from>
    <xdr:to>
      <xdr:col>16</xdr:col>
      <xdr:colOff>77470</xdr:colOff>
      <xdr:row>21</xdr:row>
      <xdr:rowOff>92710</xdr:rowOff>
    </xdr:to>
    <xdr:pic>
      <xdr:nvPicPr>
        <xdr:cNvPr id="4" name="Imagen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527165" y="1426210"/>
          <a:ext cx="4425315" cy="24669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8"/>
  <sheetViews>
    <sheetView zoomScale="171" zoomScaleNormal="171" workbookViewId="0">
      <selection activeCell="F5" sqref="F5"/>
    </sheetView>
  </sheetViews>
  <sheetFormatPr defaultColWidth="8.99082568807339" defaultRowHeight="14.25" outlineLevelCol="5"/>
  <cols>
    <col min="4" max="4" width="21.7155963302752" customWidth="1"/>
    <col min="5" max="5" width="34.4036697247706" customWidth="1"/>
  </cols>
  <sheetData>
    <row r="2" spans="2:2">
      <c r="B2" t="s">
        <v>0</v>
      </c>
    </row>
    <row r="3" spans="1:5">
      <c r="A3" s="24" t="s">
        <v>1</v>
      </c>
      <c r="B3" s="25" t="s">
        <v>2</v>
      </c>
      <c r="C3" s="26" t="s">
        <v>3</v>
      </c>
      <c r="D3" t="s">
        <v>4</v>
      </c>
      <c r="E3" t="s">
        <v>5</v>
      </c>
    </row>
    <row r="4" spans="1:6">
      <c r="A4" s="27">
        <v>0</v>
      </c>
      <c r="B4" s="28" t="s">
        <v>6</v>
      </c>
      <c r="C4" s="29" t="s">
        <v>7</v>
      </c>
      <c r="D4" s="30" t="s">
        <v>8</v>
      </c>
      <c r="E4" s="30" t="s">
        <v>9</v>
      </c>
      <c r="F4" t="s">
        <v>10</v>
      </c>
    </row>
    <row r="5" spans="1:4">
      <c r="A5" s="27">
        <v>1</v>
      </c>
      <c r="B5" s="28" t="s">
        <v>11</v>
      </c>
      <c r="C5" s="29" t="s">
        <v>12</v>
      </c>
      <c r="D5" t="s">
        <v>13</v>
      </c>
    </row>
    <row r="6" spans="1:3">
      <c r="A6" s="31">
        <v>2</v>
      </c>
      <c r="B6" s="32" t="s">
        <v>14</v>
      </c>
      <c r="C6" s="33" t="s">
        <v>15</v>
      </c>
    </row>
    <row r="8" spans="2:2">
      <c r="B8" t="s">
        <v>16</v>
      </c>
    </row>
    <row r="9" spans="2:2">
      <c r="B9" t="s">
        <v>17</v>
      </c>
    </row>
    <row r="11" spans="2:2">
      <c r="B11" t="s">
        <v>18</v>
      </c>
    </row>
    <row r="14" spans="2:2">
      <c r="B14" t="s">
        <v>19</v>
      </c>
    </row>
    <row r="16" spans="2:2">
      <c r="B16" t="s">
        <v>20</v>
      </c>
    </row>
    <row r="17" spans="2:2">
      <c r="B17" t="s">
        <v>21</v>
      </c>
    </row>
    <row r="19" spans="2:2">
      <c r="B19" t="s">
        <v>22</v>
      </c>
    </row>
    <row r="20" spans="2:2">
      <c r="B20" t="s">
        <v>23</v>
      </c>
    </row>
    <row r="21" spans="2:2">
      <c r="B21" t="s">
        <v>24</v>
      </c>
    </row>
    <row r="22" spans="2:5">
      <c r="B22" t="s">
        <v>25</v>
      </c>
      <c r="E22" t="s">
        <v>26</v>
      </c>
    </row>
    <row r="26" spans="2:2">
      <c r="B26" t="s">
        <v>27</v>
      </c>
    </row>
    <row r="28" spans="2:2">
      <c r="B28" t="s">
        <v>28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G18"/>
  <sheetViews>
    <sheetView tabSelected="1" zoomScale="168" zoomScaleNormal="168" workbookViewId="0">
      <selection activeCell="C18" sqref="C18"/>
    </sheetView>
  </sheetViews>
  <sheetFormatPr defaultColWidth="8.99082568807339" defaultRowHeight="14.25" outlineLevelCol="6"/>
  <cols>
    <col min="3" max="3" width="13.8623853211009"/>
    <col min="5" max="5" width="12.743119266055"/>
    <col min="6" max="6" width="13.8623853211009"/>
    <col min="7" max="7" width="12.1651376146789" customWidth="1"/>
  </cols>
  <sheetData>
    <row r="4" spans="2:7">
      <c r="B4" s="12" t="s">
        <v>1</v>
      </c>
      <c r="C4" s="13" t="s">
        <v>2</v>
      </c>
      <c r="D4" s="14" t="s">
        <v>3</v>
      </c>
      <c r="E4" t="s">
        <v>29</v>
      </c>
      <c r="F4" t="s">
        <v>30</v>
      </c>
      <c r="G4" t="s">
        <v>31</v>
      </c>
    </row>
    <row r="5" spans="2:7">
      <c r="B5" s="15">
        <v>0</v>
      </c>
      <c r="C5" s="16">
        <v>2</v>
      </c>
      <c r="D5" s="17">
        <v>4.5</v>
      </c>
      <c r="E5">
        <f>(D6-D5)/(C6-C5)</f>
        <v>1.4</v>
      </c>
      <c r="F5">
        <f>(E6-E5)/(C7-C5)</f>
        <v>-0.138888888888889</v>
      </c>
      <c r="G5">
        <f>(F6-F5)/(C8-C5)</f>
        <v>0.0344444444444444</v>
      </c>
    </row>
    <row r="6" spans="2:6">
      <c r="B6" s="15">
        <v>1</v>
      </c>
      <c r="C6" s="18">
        <v>5</v>
      </c>
      <c r="D6" s="19">
        <v>8.7</v>
      </c>
      <c r="E6">
        <f>(D7-D6)/(C7-C6)</f>
        <v>0.566666666666667</v>
      </c>
      <c r="F6">
        <f>(E7-E6)/(C8-C6)</f>
        <v>0.136666666666667</v>
      </c>
    </row>
    <row r="7" spans="2:5">
      <c r="B7" s="15">
        <v>2</v>
      </c>
      <c r="C7" s="16">
        <v>8</v>
      </c>
      <c r="D7" s="17">
        <v>10.4</v>
      </c>
      <c r="E7">
        <f>(D8-D7)/(C8-C7)</f>
        <v>1.25</v>
      </c>
    </row>
    <row r="8" spans="2:4">
      <c r="B8" s="20">
        <v>3</v>
      </c>
      <c r="C8" s="21">
        <v>10</v>
      </c>
      <c r="D8" s="22">
        <v>12.9</v>
      </c>
    </row>
    <row r="9" spans="2:3">
      <c r="B9" t="s">
        <v>2</v>
      </c>
      <c r="C9">
        <v>6</v>
      </c>
    </row>
    <row r="12" spans="2:2">
      <c r="B12" t="s">
        <v>32</v>
      </c>
    </row>
    <row r="14" spans="2:3">
      <c r="B14" t="s">
        <v>33</v>
      </c>
      <c r="C14">
        <f>D5</f>
        <v>4.5</v>
      </c>
    </row>
    <row r="15" spans="2:3">
      <c r="B15" t="s">
        <v>34</v>
      </c>
      <c r="C15">
        <f>E5*(C9-C5)</f>
        <v>5.6</v>
      </c>
    </row>
    <row r="16" spans="2:3">
      <c r="B16" t="s">
        <v>35</v>
      </c>
      <c r="C16">
        <f>F5*(C9-C5)*(C9-C6)</f>
        <v>-0.555555555555555</v>
      </c>
    </row>
    <row r="17" spans="2:3">
      <c r="B17" t="s">
        <v>36</v>
      </c>
      <c r="C17">
        <f>G5*(C9-C5)*(C9-C6)*(C9-C7)</f>
        <v>-0.275555555555555</v>
      </c>
    </row>
    <row r="18" spans="2:3">
      <c r="B18" t="s">
        <v>37</v>
      </c>
      <c r="C18" s="23">
        <f>SUM(C14:C17)</f>
        <v>9.26888888888889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5:J22"/>
  <sheetViews>
    <sheetView zoomScale="130" zoomScaleNormal="130" workbookViewId="0">
      <selection activeCell="I11" sqref="I11"/>
    </sheetView>
  </sheetViews>
  <sheetFormatPr defaultColWidth="8.99082568807339" defaultRowHeight="14.25"/>
  <cols>
    <col min="6" max="6" width="12.743119266055"/>
    <col min="7" max="7" width="10.4954128440367"/>
    <col min="8" max="8" width="9.4954128440367"/>
    <col min="9" max="10" width="12.743119266055"/>
  </cols>
  <sheetData>
    <row r="5" spans="5:10">
      <c r="E5" s="1" t="s">
        <v>38</v>
      </c>
      <c r="F5" s="2" t="s">
        <v>2</v>
      </c>
      <c r="G5" s="3" t="s">
        <v>3</v>
      </c>
      <c r="H5">
        <v>1</v>
      </c>
      <c r="I5">
        <v>2</v>
      </c>
      <c r="J5">
        <v>3</v>
      </c>
    </row>
    <row r="6" spans="5:10">
      <c r="E6" s="4">
        <v>0</v>
      </c>
      <c r="F6" s="5">
        <v>1.8</v>
      </c>
      <c r="G6" s="6">
        <v>10.889365</v>
      </c>
      <c r="H6">
        <f>(G7-G6)/(F7-F6)</f>
        <v>18.13834</v>
      </c>
      <c r="I6">
        <f>(H7-H6)/(F8-F6)</f>
        <v>13.0539499999998</v>
      </c>
      <c r="J6">
        <f>(I7-I6)/(F9-F6)</f>
        <v>5.99395833333366</v>
      </c>
    </row>
    <row r="7" spans="5:9">
      <c r="E7" s="4">
        <v>1</v>
      </c>
      <c r="F7" s="5">
        <v>1.9</v>
      </c>
      <c r="G7" s="6">
        <v>12.703199</v>
      </c>
      <c r="H7">
        <f>(G8-G7)/(F8-F7)</f>
        <v>20.74913</v>
      </c>
      <c r="I7">
        <f>(H8-H7)/(F9-F7)</f>
        <v>15.4515333333333</v>
      </c>
    </row>
    <row r="8" spans="5:8">
      <c r="E8" s="4">
        <v>2</v>
      </c>
      <c r="F8" s="5">
        <v>2</v>
      </c>
      <c r="G8" s="6">
        <v>14.778112</v>
      </c>
      <c r="H8">
        <f>(G9-G8)/(F9-F8)</f>
        <v>25.38459</v>
      </c>
    </row>
    <row r="9" spans="5:7">
      <c r="E9" s="7">
        <v>3</v>
      </c>
      <c r="F9" s="8">
        <v>2.2</v>
      </c>
      <c r="G9" s="9">
        <v>19.85503</v>
      </c>
    </row>
    <row r="11" spans="5:6">
      <c r="E11" s="10" t="s">
        <v>2</v>
      </c>
      <c r="F11" s="10">
        <v>2.1</v>
      </c>
    </row>
    <row r="14" spans="5:5">
      <c r="E14" t="s">
        <v>39</v>
      </c>
    </row>
    <row r="16" spans="5:9">
      <c r="E16" t="s">
        <v>40</v>
      </c>
      <c r="F16">
        <f>G6</f>
        <v>10.889365</v>
      </c>
      <c r="H16" t="s">
        <v>41</v>
      </c>
      <c r="I16">
        <f>F11-F6</f>
        <v>0.3</v>
      </c>
    </row>
    <row r="17" spans="5:9">
      <c r="E17" t="s">
        <v>42</v>
      </c>
      <c r="F17">
        <f>H6</f>
        <v>18.13834</v>
      </c>
      <c r="H17" t="s">
        <v>43</v>
      </c>
      <c r="I17">
        <f>F11-F7</f>
        <v>0.2</v>
      </c>
    </row>
    <row r="18" spans="5:9">
      <c r="E18" t="s">
        <v>44</v>
      </c>
      <c r="F18">
        <f>I6</f>
        <v>13.0539499999998</v>
      </c>
      <c r="H18" t="s">
        <v>45</v>
      </c>
      <c r="I18">
        <f>F11-F8</f>
        <v>0.1</v>
      </c>
    </row>
    <row r="19" spans="5:6">
      <c r="E19" t="s">
        <v>46</v>
      </c>
      <c r="F19">
        <f>J6</f>
        <v>5.99395833333366</v>
      </c>
    </row>
    <row r="21" spans="5:6">
      <c r="E21" t="s">
        <v>47</v>
      </c>
      <c r="F21">
        <f>F16+F17*I16+F18*I16*I17+F19*I16*I17*I18</f>
        <v>17.15006775</v>
      </c>
    </row>
    <row r="22" ht="15.6" spans="5:6">
      <c r="E22" t="s">
        <v>48</v>
      </c>
      <c r="F22" s="11">
        <v>17.15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</dc:creator>
  <cp:lastModifiedBy>gabri</cp:lastModifiedBy>
  <dcterms:created xsi:type="dcterms:W3CDTF">2024-10-08T14:31:29Z</dcterms:created>
  <dcterms:modified xsi:type="dcterms:W3CDTF">2024-10-08T15:50:02Z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A63F007BE9AA44AC8BF2BC98B112427D_11</vt:lpwstr>
  </property>
  <property fmtid="{D5CDD505-2E9C-101B-9397-08002B2CF9AE}" pid="3" name="KSOProductBuildVer">
    <vt:lpwstr>2058-12.2.0.18586</vt:lpwstr>
  </property>
</Properties>
</file>