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3" windowHeight="1074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<sst xmlns="http://schemas.openxmlformats.org/spreadsheetml/2006/main" count="42" uniqueCount="33">
  <si>
    <t>Temperatura de hervir agua</t>
  </si>
  <si>
    <t>h(ft)</t>
  </si>
  <si>
    <t>T(*F)</t>
  </si>
  <si>
    <t>Grado 1</t>
  </si>
  <si>
    <t>Grado 2</t>
  </si>
  <si>
    <t>Grado 3</t>
  </si>
  <si>
    <t>x0</t>
  </si>
  <si>
    <t>x1</t>
  </si>
  <si>
    <t>x2</t>
  </si>
  <si>
    <t>x3</t>
  </si>
  <si>
    <t>Variable</t>
  </si>
  <si>
    <t>Valor</t>
  </si>
  <si>
    <t>a0</t>
  </si>
  <si>
    <t>a1</t>
  </si>
  <si>
    <t>a2</t>
  </si>
  <si>
    <t>Prueba</t>
  </si>
  <si>
    <t>La Paz</t>
  </si>
  <si>
    <t>El Alto</t>
  </si>
  <si>
    <t>a3</t>
  </si>
  <si>
    <t>x_m</t>
  </si>
  <si>
    <t>x</t>
  </si>
  <si>
    <t>y_c</t>
  </si>
  <si>
    <t>x-x0</t>
  </si>
  <si>
    <t>y_real</t>
  </si>
  <si>
    <t>x-x1</t>
  </si>
  <si>
    <t>x-x2</t>
  </si>
  <si>
    <t>Error</t>
  </si>
  <si>
    <t>Error%</t>
  </si>
  <si>
    <t>el1</t>
  </si>
  <si>
    <t>el2</t>
  </si>
  <si>
    <t>el3</t>
  </si>
  <si>
    <t>el4</t>
  </si>
  <si>
    <t>Solucion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</si>
</sst>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9"/>
      </left>
      <right/>
      <top style="thin">
        <color theme="9"/>
      </top>
      <bottom style="thin">
        <color theme="9" tint="0.399975585192419"/>
      </bottom>
      <diagonal/>
    </border>
    <border>
      <left/>
      <right/>
      <top style="thin">
        <color theme="9"/>
      </top>
      <bottom style="thin">
        <color theme="9" tint="0.399975585192419"/>
      </bottom>
      <diagonal/>
    </border>
    <border>
      <left/>
      <right style="thin">
        <color theme="9"/>
      </right>
      <top style="thin">
        <color theme="9"/>
      </top>
      <bottom style="thin">
        <color theme="9" tint="0.399975585192419"/>
      </bottom>
      <diagonal/>
    </border>
    <border>
      <left style="thin">
        <color theme="9"/>
      </left>
      <right style="thin">
        <color theme="9" tint="0.399975585192419"/>
      </right>
      <top style="thin">
        <color theme="9"/>
      </top>
      <bottom style="medium">
        <color theme="9"/>
      </bottom>
      <diagonal/>
    </border>
    <border>
      <left style="thin">
        <color theme="9" tint="0.39997558519241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/>
      <right style="thin">
        <color theme="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9"/>
      </left>
      <right style="thin">
        <color theme="9" tint="0.399975585192419"/>
      </right>
      <top style="medium">
        <color theme="9"/>
      </top>
      <bottom style="thin">
        <color theme="9" tint="0.399975585192419"/>
      </bottom>
      <diagonal/>
    </border>
    <border>
      <left style="thin">
        <color theme="9" tint="0.399975585192419"/>
      </left>
      <right style="thin">
        <color theme="9"/>
      </right>
      <top style="medium">
        <color theme="9"/>
      </top>
      <bottom style="thin">
        <color theme="9" tint="0.399975585192419"/>
      </bottom>
      <diagonal/>
    </border>
    <border>
      <left style="thin">
        <color theme="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9" tint="0.399975585192419"/>
      </left>
      <right style="thin">
        <color theme="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9"/>
      </left>
      <right style="thin">
        <color theme="9" tint="0.399975585192419"/>
      </right>
      <top style="thin">
        <color theme="9" tint="0.399975585192419"/>
      </top>
      <bottom style="thin">
        <color theme="9"/>
      </bottom>
      <diagonal/>
    </border>
    <border>
      <left style="thin">
        <color theme="9" tint="0.399975585192419"/>
      </left>
      <right style="thin">
        <color theme="9"/>
      </right>
      <top style="thin">
        <color theme="9" tint="0.399975585192419"/>
      </top>
      <bottom style="thin">
        <color theme="9"/>
      </bottom>
      <diagonal/>
    </border>
    <border>
      <left style="thin">
        <color theme="9"/>
      </left>
      <right/>
      <top style="thin">
        <color theme="9" tint="0.399975585192419"/>
      </top>
      <bottom style="thin">
        <color theme="9"/>
      </bottom>
      <diagonal/>
    </border>
    <border>
      <left/>
      <right/>
      <top style="thin">
        <color theme="9" tint="0.399975585192419"/>
      </top>
      <bottom style="thin">
        <color theme="9"/>
      </bottom>
      <diagonal/>
    </border>
    <border>
      <left/>
      <right style="thin">
        <color theme="9"/>
      </right>
      <top style="thin">
        <color theme="9" tint="0.399975585192419"/>
      </top>
      <bottom style="thin">
        <color theme="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7"/>
      </left>
      <right/>
      <top/>
      <bottom/>
      <diagonal/>
    </border>
    <border>
      <left/>
      <right style="thin">
        <color theme="7"/>
      </right>
      <top/>
      <bottom/>
      <diagonal/>
    </border>
    <border>
      <left/>
      <right/>
      <top style="thin">
        <color theme="8"/>
      </top>
      <bottom/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/>
      <bottom style="thin">
        <color theme="7"/>
      </bottom>
      <diagonal/>
    </border>
    <border>
      <left/>
      <right/>
      <top/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4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4" applyNumberFormat="0" applyFill="0" applyAlignment="0" applyProtection="0">
      <alignment vertical="center"/>
    </xf>
    <xf numFmtId="0" fontId="10" fillId="0" borderId="44" applyNumberFormat="0" applyFill="0" applyAlignment="0" applyProtection="0">
      <alignment vertical="center"/>
    </xf>
    <xf numFmtId="0" fontId="11" fillId="0" borderId="4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46" applyNumberFormat="0" applyAlignment="0" applyProtection="0">
      <alignment vertical="center"/>
    </xf>
    <xf numFmtId="0" fontId="13" fillId="12" borderId="47" applyNumberFormat="0" applyAlignment="0" applyProtection="0">
      <alignment vertical="center"/>
    </xf>
    <xf numFmtId="0" fontId="14" fillId="12" borderId="46" applyNumberFormat="0" applyAlignment="0" applyProtection="0">
      <alignment vertical="center"/>
    </xf>
    <xf numFmtId="0" fontId="15" fillId="13" borderId="48" applyNumberFormat="0" applyAlignment="0" applyProtection="0">
      <alignment vertical="center"/>
    </xf>
    <xf numFmtId="0" fontId="16" fillId="0" borderId="49" applyNumberFormat="0" applyFill="0" applyAlignment="0" applyProtection="0">
      <alignment vertical="center"/>
    </xf>
    <xf numFmtId="0" fontId="17" fillId="0" borderId="5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0" fillId="5" borderId="10" xfId="0" applyFont="1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5" borderId="14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5" borderId="17" xfId="0" applyFont="1" applyFill="1" applyBorder="1"/>
    <xf numFmtId="0" fontId="0" fillId="5" borderId="18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0" fillId="0" borderId="21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3" borderId="22" xfId="0" applyFont="1" applyFill="1" applyBorder="1"/>
    <xf numFmtId="0" fontId="0" fillId="3" borderId="23" xfId="0" applyFont="1" applyFill="1" applyBorder="1"/>
    <xf numFmtId="0" fontId="1" fillId="6" borderId="24" xfId="0" applyFont="1" applyFill="1" applyBorder="1"/>
    <xf numFmtId="0" fontId="1" fillId="6" borderId="25" xfId="0" applyFont="1" applyFill="1" applyBorder="1"/>
    <xf numFmtId="0" fontId="2" fillId="7" borderId="26" xfId="0" applyFont="1" applyFill="1" applyBorder="1"/>
    <xf numFmtId="0" fontId="0" fillId="0" borderId="27" xfId="0" applyFont="1" applyFill="1" applyBorder="1"/>
    <xf numFmtId="0" fontId="1" fillId="8" borderId="28" xfId="0" applyFont="1" applyFill="1" applyBorder="1"/>
    <xf numFmtId="0" fontId="1" fillId="8" borderId="29" xfId="0" applyFont="1" applyFill="1" applyBorder="1"/>
    <xf numFmtId="0" fontId="1" fillId="8" borderId="30" xfId="0" applyFont="1" applyFill="1" applyBorder="1"/>
    <xf numFmtId="0" fontId="2" fillId="7" borderId="31" xfId="0" applyFont="1" applyFill="1" applyBorder="1"/>
    <xf numFmtId="0" fontId="0" fillId="0" borderId="32" xfId="0" applyFont="1" applyFill="1" applyBorder="1"/>
    <xf numFmtId="0" fontId="2" fillId="9" borderId="33" xfId="0" applyFont="1" applyFill="1" applyBorder="1"/>
    <xf numFmtId="0" fontId="0" fillId="0" borderId="0" xfId="0" applyFont="1" applyFill="1" applyBorder="1"/>
    <xf numFmtId="0" fontId="0" fillId="0" borderId="34" xfId="0" applyFont="1" applyFill="1" applyBorder="1"/>
    <xf numFmtId="0" fontId="1" fillId="6" borderId="35" xfId="0" applyFont="1" applyFill="1" applyBorder="1"/>
    <xf numFmtId="0" fontId="2" fillId="9" borderId="33" xfId="0" applyFont="1" applyFill="1" applyBorder="1"/>
    <xf numFmtId="0" fontId="0" fillId="0" borderId="0" xfId="0" applyFont="1" applyFill="1" applyBorder="1"/>
    <xf numFmtId="0" fontId="0" fillId="0" borderId="34" xfId="0" applyFont="1" applyFill="1" applyBorder="1"/>
    <xf numFmtId="0" fontId="2" fillId="9" borderId="36" xfId="0" applyFont="1" applyFill="1" applyBorder="1"/>
    <xf numFmtId="0" fontId="0" fillId="0" borderId="37" xfId="0" applyFont="1" applyFill="1" applyBorder="1"/>
    <xf numFmtId="0" fontId="0" fillId="0" borderId="38" xfId="0" applyFont="1" applyFill="1" applyBorder="1"/>
    <xf numFmtId="0" fontId="0" fillId="0" borderId="39" xfId="0" applyFont="1" applyFill="1" applyBorder="1"/>
    <xf numFmtId="0" fontId="1" fillId="6" borderId="40" xfId="0" applyFont="1" applyFill="1" applyBorder="1"/>
    <xf numFmtId="0" fontId="1" fillId="6" borderId="41" xfId="0" applyNumberFormat="1" applyFont="1" applyFill="1" applyBorder="1"/>
    <xf numFmtId="0" fontId="1" fillId="6" borderId="42" xfId="0" applyNumberFormat="1" applyFont="1" applyFill="1" applyBorder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234950</xdr:colOff>
      <xdr:row>2</xdr:row>
      <xdr:rowOff>24765</xdr:rowOff>
    </xdr:from>
    <xdr:to>
      <xdr:col>15</xdr:col>
      <xdr:colOff>573405</xdr:colOff>
      <xdr:row>17</xdr:row>
      <xdr:rowOff>97155</xdr:rowOff>
    </xdr:to>
    <xdr:pic>
      <xdr:nvPicPr>
        <xdr:cNvPr id="3" name="Imagen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06535" y="386715"/>
          <a:ext cx="2830195" cy="279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6"/>
  <sheetViews>
    <sheetView tabSelected="1" zoomScale="118" zoomScaleNormal="118" topLeftCell="A4" workbookViewId="0">
      <selection activeCell="D24" sqref="D24"/>
    </sheetView>
  </sheetViews>
  <sheetFormatPr defaultColWidth="9" defaultRowHeight="14.25"/>
  <cols>
    <col min="4" max="6" width="13.8623853211009"/>
    <col min="8" max="10" width="13.8623853211009"/>
  </cols>
  <sheetData>
    <row r="2" spans="2:2">
      <c r="B2" t="s">
        <v>0</v>
      </c>
    </row>
    <row r="3" spans="2:3">
      <c r="B3" s="1" t="s">
        <v>1</v>
      </c>
      <c r="C3" s="2" t="s">
        <v>2</v>
      </c>
    </row>
    <row r="4" spans="2:6">
      <c r="B4" s="3">
        <v>-1000</v>
      </c>
      <c r="C4" s="4">
        <v>213.9</v>
      </c>
      <c r="D4" s="5" t="s">
        <v>3</v>
      </c>
      <c r="E4" s="6" t="s">
        <v>4</v>
      </c>
      <c r="F4" s="7" t="s">
        <v>5</v>
      </c>
    </row>
    <row r="5" ht="15" spans="1:6">
      <c r="A5" t="s">
        <v>6</v>
      </c>
      <c r="B5" s="8">
        <v>0</v>
      </c>
      <c r="C5" s="9">
        <v>212</v>
      </c>
      <c r="D5" s="10">
        <f>(C6-C5)/(B6-B5)</f>
        <v>-0.00193333333333334</v>
      </c>
      <c r="E5" s="11">
        <f>(D6-D5)/(B7-B5)</f>
        <v>-8.33333333333288e-9</v>
      </c>
      <c r="F5" s="12">
        <f>(E5-E6)/(B8-B5)</f>
        <v>-2.30158730158729e-12</v>
      </c>
    </row>
    <row r="6" spans="1:6">
      <c r="A6" t="s">
        <v>7</v>
      </c>
      <c r="B6" s="13">
        <v>3000</v>
      </c>
      <c r="C6" s="14">
        <v>206.2</v>
      </c>
      <c r="D6" s="15">
        <f>(C7-C6)/(B7-B6)</f>
        <v>-0.002</v>
      </c>
      <c r="E6" s="16">
        <f>(D7-D6)/(B8-B6)</f>
        <v>2.61904761904764e-8</v>
      </c>
      <c r="F6" s="17"/>
    </row>
    <row r="7" spans="1:6">
      <c r="A7" t="s">
        <v>8</v>
      </c>
      <c r="B7" s="18">
        <v>8000</v>
      </c>
      <c r="C7" s="19">
        <v>196.2</v>
      </c>
      <c r="D7" s="10">
        <f>(C8-C7)/(B8-B7)</f>
        <v>-0.00168571428571428</v>
      </c>
      <c r="E7" s="11"/>
      <c r="F7" s="12"/>
    </row>
    <row r="8" spans="1:6">
      <c r="A8" t="s">
        <v>9</v>
      </c>
      <c r="B8" s="20">
        <v>15000</v>
      </c>
      <c r="C8" s="21">
        <v>184.4</v>
      </c>
      <c r="D8" s="22"/>
      <c r="E8" s="23"/>
      <c r="F8" s="24"/>
    </row>
    <row r="9" spans="2:3">
      <c r="B9" s="25">
        <v>22000</v>
      </c>
      <c r="C9" s="26">
        <v>172.6</v>
      </c>
    </row>
    <row r="10" spans="2:8">
      <c r="B10" s="27">
        <v>28000</v>
      </c>
      <c r="C10" s="28">
        <v>163.1</v>
      </c>
      <c r="G10" s="29" t="s">
        <v>10</v>
      </c>
      <c r="H10" s="30" t="s">
        <v>11</v>
      </c>
    </row>
    <row r="11" spans="7:8">
      <c r="G11" s="31" t="s">
        <v>12</v>
      </c>
      <c r="H11" s="32">
        <f>C5</f>
        <v>212</v>
      </c>
    </row>
    <row r="12" spans="7:8">
      <c r="G12" s="31" t="s">
        <v>13</v>
      </c>
      <c r="H12" s="32">
        <f>D5</f>
        <v>-0.00193333333333334</v>
      </c>
    </row>
    <row r="13" spans="7:8">
      <c r="G13" s="31" t="s">
        <v>14</v>
      </c>
      <c r="H13" s="32">
        <f>E5</f>
        <v>-8.33333333333288e-9</v>
      </c>
    </row>
    <row r="14" spans="2:8">
      <c r="B14" s="33" t="s">
        <v>10</v>
      </c>
      <c r="C14" s="34" t="s">
        <v>15</v>
      </c>
      <c r="D14" s="34" t="s">
        <v>16</v>
      </c>
      <c r="E14" s="35" t="s">
        <v>17</v>
      </c>
      <c r="G14" s="36" t="s">
        <v>18</v>
      </c>
      <c r="H14" s="37">
        <f>F5</f>
        <v>-2.30158730158729e-12</v>
      </c>
    </row>
    <row r="15" spans="2:5">
      <c r="B15" s="38" t="s">
        <v>19</v>
      </c>
      <c r="C15" s="39">
        <v>1524</v>
      </c>
      <c r="D15" s="39">
        <v>3640</v>
      </c>
      <c r="E15" s="40">
        <v>4150</v>
      </c>
    </row>
    <row r="16" spans="2:10">
      <c r="B16" s="38" t="s">
        <v>20</v>
      </c>
      <c r="C16" s="39">
        <v>5000</v>
      </c>
      <c r="D16" s="39">
        <v>11942</v>
      </c>
      <c r="E16" s="40">
        <v>13615</v>
      </c>
      <c r="G16" s="29" t="s">
        <v>10</v>
      </c>
      <c r="H16" s="41" t="s">
        <v>15</v>
      </c>
      <c r="I16" s="41" t="s">
        <v>16</v>
      </c>
      <c r="J16" s="30" t="s">
        <v>17</v>
      </c>
    </row>
    <row r="17" spans="2:10">
      <c r="B17" s="38" t="s">
        <v>21</v>
      </c>
      <c r="C17" s="39"/>
      <c r="D17" s="39">
        <v>87.71</v>
      </c>
      <c r="E17" s="40">
        <v>84.5</v>
      </c>
      <c r="G17" s="31" t="s">
        <v>22</v>
      </c>
      <c r="H17" s="39">
        <f>C16-B5</f>
        <v>5000</v>
      </c>
      <c r="I17" s="39">
        <f>D16-B5</f>
        <v>11942</v>
      </c>
      <c r="J17" s="32">
        <f>E16-B5</f>
        <v>13615</v>
      </c>
    </row>
    <row r="18" spans="2:10">
      <c r="B18" s="42" t="s">
        <v>23</v>
      </c>
      <c r="C18" s="43"/>
      <c r="D18" s="43">
        <v>189.88</v>
      </c>
      <c r="E18" s="44">
        <v>184.1</v>
      </c>
      <c r="G18" s="31" t="s">
        <v>24</v>
      </c>
      <c r="H18" s="39">
        <f>C16-B6</f>
        <v>2000</v>
      </c>
      <c r="I18" s="39">
        <f>D16-B6</f>
        <v>8942</v>
      </c>
      <c r="J18" s="32">
        <f>E16-B6</f>
        <v>10615</v>
      </c>
    </row>
    <row r="19" spans="2:10">
      <c r="B19" s="45"/>
      <c r="C19" s="46">
        <v>202.31</v>
      </c>
      <c r="D19" s="46">
        <v>187.05</v>
      </c>
      <c r="E19" s="47">
        <v>182.6</v>
      </c>
      <c r="G19" s="36" t="s">
        <v>25</v>
      </c>
      <c r="H19" s="48">
        <f>C16-B7</f>
        <v>-3000</v>
      </c>
      <c r="I19" s="48">
        <f>D16-B7</f>
        <v>3942</v>
      </c>
      <c r="J19" s="37">
        <f>E16-B7</f>
        <v>5615</v>
      </c>
    </row>
    <row r="20" spans="2:5">
      <c r="B20" t="s">
        <v>26</v>
      </c>
      <c r="D20">
        <f>ABS(D19-D18)/D18</f>
        <v>0.0149041499894669</v>
      </c>
      <c r="E20">
        <f>ABS(E19-E18)/E18</f>
        <v>0.00814774579033134</v>
      </c>
    </row>
    <row r="21" spans="2:10">
      <c r="B21" t="s">
        <v>27</v>
      </c>
      <c r="D21">
        <f>D20*100</f>
        <v>1.49041499894669</v>
      </c>
      <c r="E21">
        <f>E20*100</f>
        <v>0.814774579033134</v>
      </c>
      <c r="G21" s="29" t="s">
        <v>10</v>
      </c>
      <c r="H21" s="41" t="s">
        <v>15</v>
      </c>
      <c r="I21" s="41" t="s">
        <v>16</v>
      </c>
      <c r="J21" s="30" t="s">
        <v>17</v>
      </c>
    </row>
    <row r="22" spans="7:10">
      <c r="G22" s="31" t="s">
        <v>28</v>
      </c>
      <c r="H22" s="39">
        <f>$H$11</f>
        <v>212</v>
      </c>
      <c r="I22" s="39">
        <f>$H$11</f>
        <v>212</v>
      </c>
      <c r="J22" s="32">
        <f>$H$11</f>
        <v>212</v>
      </c>
    </row>
    <row r="23" spans="7:10">
      <c r="G23" s="31" t="s">
        <v>29</v>
      </c>
      <c r="H23" s="39">
        <f>$H$12*H17</f>
        <v>-9.66666666666669</v>
      </c>
      <c r="I23" s="39">
        <f>$H$12*I17</f>
        <v>-23.0878666666667</v>
      </c>
      <c r="J23" s="32">
        <f>$H$12*J17</f>
        <v>-26.3223333333334</v>
      </c>
    </row>
    <row r="24" spans="7:10">
      <c r="G24" s="31" t="s">
        <v>30</v>
      </c>
      <c r="H24" s="39">
        <f>$H$13*H17*H18</f>
        <v>-0.0833333333333288</v>
      </c>
      <c r="I24" s="39">
        <f>$H$13*I17*I18</f>
        <v>-0.889878033333285</v>
      </c>
      <c r="J24" s="32">
        <f>$H$13*J17*J18</f>
        <v>-1.20436020833327</v>
      </c>
    </row>
    <row r="25" spans="7:10">
      <c r="G25" s="31" t="s">
        <v>31</v>
      </c>
      <c r="H25" s="39">
        <f>$H$14*H17*H18*H19</f>
        <v>0.0690476190476186</v>
      </c>
      <c r="I25" s="39">
        <f>$H$14*I17*I18*I19</f>
        <v>-0.968848352519993</v>
      </c>
      <c r="J25" s="32">
        <f>$H$14*J17*J18*J19</f>
        <v>-1.86773328118054</v>
      </c>
    </row>
    <row r="26" spans="7:10">
      <c r="G26" s="49" t="s">
        <v>32</v>
      </c>
      <c r="H26" s="50">
        <f>SUM(H22:H25)</f>
        <v>202.319047619048</v>
      </c>
      <c r="I26" s="50">
        <f>SUM(I22:I25)</f>
        <v>187.05340694748</v>
      </c>
      <c r="J26" s="51">
        <f>SUM(J22:J25)</f>
        <v>182.605573177153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</cp:lastModifiedBy>
  <dcterms:created xsi:type="dcterms:W3CDTF">2024-10-10T14:15:56Z</dcterms:created>
  <dcterms:modified xsi:type="dcterms:W3CDTF">2024-10-10T15:33:51Z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B6E78A943B5F4BAEA565673D6340FC95_12</vt:lpwstr>
  </property>
  <property fmtid="{D5CDD505-2E9C-101B-9397-08002B2CF9AE}" pid="3" name="KSOProductBuildVer">
    <vt:lpwstr>2058-12.2.0.18586</vt:lpwstr>
  </property>
</Properties>
</file>