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in/Dropbox/My Mac (MacBook-Air.local)/Desktop/eviction/"/>
    </mc:Choice>
  </mc:AlternateContent>
  <xr:revisionPtr revIDLastSave="0" documentId="8_{C54E9FDF-71FA-1F4D-AE67-61C977D3D941}" xr6:coauthVersionLast="47" xr6:coauthVersionMax="47" xr10:uidLastSave="{00000000-0000-0000-0000-000000000000}"/>
  <bookViews>
    <workbookView xWindow="2220" yWindow="1680" windowWidth="35560" windowHeight="17440" activeTab="1"/>
  </bookViews>
  <sheets>
    <sheet name="Sheet1" sheetId="2" r:id="rId1"/>
    <sheet name="Copy of DB03 County, Executions" sheetId="4" r:id="rId2"/>
    <sheet name="DB03 County, Executions Issued" sheetId="1" r:id="rId3"/>
  </sheets>
  <calcPr calcId="191029"/>
  <pivotCaches>
    <pivotCache cacheId="5" r:id="rId4"/>
    <pivotCache cacheId="1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4" l="1"/>
  <c r="B20" i="4"/>
  <c r="N20" i="1"/>
  <c r="M20" i="1" s="1"/>
  <c r="N19" i="1"/>
  <c r="M19" i="1" s="1"/>
  <c r="N18" i="1"/>
  <c r="M18" i="1" s="1"/>
  <c r="N17" i="1"/>
  <c r="M17" i="1" s="1"/>
  <c r="N16" i="1"/>
  <c r="M16" i="1" s="1"/>
  <c r="N15" i="1"/>
  <c r="M15" i="1" s="1"/>
  <c r="N14" i="1"/>
  <c r="M14" i="1" s="1"/>
  <c r="N13" i="1"/>
  <c r="M13" i="1" s="1"/>
  <c r="N12" i="1"/>
  <c r="M12" i="1" s="1"/>
  <c r="N11" i="1"/>
  <c r="M11" i="1" s="1"/>
  <c r="N10" i="1"/>
  <c r="M10" i="1" s="1"/>
  <c r="N9" i="1"/>
  <c r="M9" i="1" s="1"/>
  <c r="N8" i="1"/>
  <c r="M8" i="1" s="1"/>
  <c r="N7" i="1"/>
  <c r="M7" i="1" s="1"/>
</calcChain>
</file>

<file path=xl/sharedStrings.xml><?xml version="1.0" encoding="utf-8"?>
<sst xmlns="http://schemas.openxmlformats.org/spreadsheetml/2006/main" count="858" uniqueCount="76">
  <si>
    <t>CNTD(INFO_DM_CASE_ID)-value</t>
  </si>
  <si>
    <t>CNTD(INFO_DM_CASE_ID)-alias</t>
  </si>
  <si>
    <t>COUNTY-value</t>
  </si>
  <si>
    <t>COUNTY-alias</t>
  </si>
  <si>
    <t>COUNTY-[SMY PRCS JDGMNTS EXECUTIONS  (local copy)].[none:Calculation_1686598103769194499:nk]-value</t>
  </si>
  <si>
    <t>COUNTY-[SMY PRCS JDGMNTS EXECUTIONS  (local copy)].[none:Calculation_1686598103769194499:nk]-alias</t>
  </si>
  <si>
    <t>CNTD(INFO_DM_CASE_ID (copy))-alias</t>
  </si>
  <si>
    <t>COUNTY (copy)-alias</t>
  </si>
  <si>
    <t>MONTH(calc-color)-alias</t>
  </si>
  <si>
    <t>WORCESTER</t>
  </si>
  <si>
    <t>WOR</t>
  </si>
  <si>
    <t>SUFFOLK</t>
  </si>
  <si>
    <t>SUF</t>
  </si>
  <si>
    <t>PLYMOUTH</t>
  </si>
  <si>
    <t>PLY</t>
  </si>
  <si>
    <t>NORFOLK</t>
  </si>
  <si>
    <t>NOR</t>
  </si>
  <si>
    <t>NANTUCKET</t>
  </si>
  <si>
    <t>NAN</t>
  </si>
  <si>
    <t>MIDDLESEX</t>
  </si>
  <si>
    <t>MID</t>
  </si>
  <si>
    <t>HAMPDEN</t>
  </si>
  <si>
    <t>HPD</t>
  </si>
  <si>
    <t>HAMPSHIRE</t>
  </si>
  <si>
    <t>HPS</t>
  </si>
  <si>
    <t>FRANKLIN</t>
  </si>
  <si>
    <t>FRA</t>
  </si>
  <si>
    <t>ESSEX</t>
  </si>
  <si>
    <t>ESS</t>
  </si>
  <si>
    <t>BRISTOL</t>
  </si>
  <si>
    <t>BRI</t>
  </si>
  <si>
    <t>BERKSHIRE</t>
  </si>
  <si>
    <t>BER</t>
  </si>
  <si>
    <t>DUKES</t>
  </si>
  <si>
    <t>DUK</t>
  </si>
  <si>
    <t>%null%</t>
  </si>
  <si>
    <t>TBD</t>
  </si>
  <si>
    <t>BARNSTABLE</t>
  </si>
  <si>
    <t>BAR</t>
  </si>
  <si>
    <t>Row Labels</t>
  </si>
  <si>
    <t>Grand Total</t>
  </si>
  <si>
    <t>Sum of CNTD(INFO_DM_CASE_ID (copy))-alias</t>
  </si>
  <si>
    <r>
      <t>.</t>
    </r>
    <r>
      <rPr>
        <sz val="12"/>
        <color theme="1"/>
        <rFont val="Calibri"/>
        <family val="2"/>
        <scheme val="minor"/>
      </rPr>
      <t>Barnstable County, Massachusetts</t>
    </r>
  </si>
  <si>
    <r>
      <t>.</t>
    </r>
    <r>
      <rPr>
        <sz val="12"/>
        <color theme="1"/>
        <rFont val="Calibri"/>
        <family val="2"/>
        <scheme val="minor"/>
      </rPr>
      <t>Berkshire County, Massachusetts</t>
    </r>
  </si>
  <si>
    <r>
      <t>.</t>
    </r>
    <r>
      <rPr>
        <sz val="12"/>
        <color theme="1"/>
        <rFont val="Calibri"/>
        <family val="2"/>
        <scheme val="minor"/>
      </rPr>
      <t>Bristol County, Massachusetts</t>
    </r>
  </si>
  <si>
    <r>
      <t>.</t>
    </r>
    <r>
      <rPr>
        <sz val="12"/>
        <color theme="1"/>
        <rFont val="Calibri"/>
        <family val="2"/>
        <scheme val="minor"/>
      </rPr>
      <t>Dukes County, Massachusetts</t>
    </r>
  </si>
  <si>
    <r>
      <t>.</t>
    </r>
    <r>
      <rPr>
        <sz val="12"/>
        <color theme="1"/>
        <rFont val="Calibri"/>
        <family val="2"/>
        <scheme val="minor"/>
      </rPr>
      <t>Essex County, Massachusetts</t>
    </r>
  </si>
  <si>
    <r>
      <t>.</t>
    </r>
    <r>
      <rPr>
        <sz val="12"/>
        <color theme="1"/>
        <rFont val="Calibri"/>
        <family val="2"/>
        <scheme val="minor"/>
      </rPr>
      <t>Franklin County, Massachusetts</t>
    </r>
  </si>
  <si>
    <r>
      <t>.</t>
    </r>
    <r>
      <rPr>
        <sz val="12"/>
        <color theme="1"/>
        <rFont val="Calibri"/>
        <family val="2"/>
        <scheme val="minor"/>
      </rPr>
      <t>Hampden County, Massachusetts</t>
    </r>
  </si>
  <si>
    <r>
      <t>.</t>
    </r>
    <r>
      <rPr>
        <sz val="12"/>
        <color theme="1"/>
        <rFont val="Calibri"/>
        <family val="2"/>
        <scheme val="minor"/>
      </rPr>
      <t>Hampshire County, Massachusetts</t>
    </r>
  </si>
  <si>
    <r>
      <t>.</t>
    </r>
    <r>
      <rPr>
        <sz val="12"/>
        <color theme="1"/>
        <rFont val="Calibri"/>
        <family val="2"/>
        <scheme val="minor"/>
      </rPr>
      <t>Middlesex County, Massachusetts</t>
    </r>
  </si>
  <si>
    <r>
      <t>.</t>
    </r>
    <r>
      <rPr>
        <sz val="12"/>
        <color theme="1"/>
        <rFont val="Calibri"/>
        <family val="2"/>
        <scheme val="minor"/>
      </rPr>
      <t>Nantucket County, Massachusetts</t>
    </r>
  </si>
  <si>
    <r>
      <t>.</t>
    </r>
    <r>
      <rPr>
        <sz val="12"/>
        <color theme="1"/>
        <rFont val="Calibri"/>
        <family val="2"/>
        <scheme val="minor"/>
      </rPr>
      <t>Norfolk County, Massachusetts</t>
    </r>
  </si>
  <si>
    <r>
      <t>.</t>
    </r>
    <r>
      <rPr>
        <sz val="12"/>
        <color theme="1"/>
        <rFont val="Calibri"/>
        <family val="2"/>
        <scheme val="minor"/>
      </rPr>
      <t>Plymouth County, Massachusetts</t>
    </r>
  </si>
  <si>
    <r>
      <t>.</t>
    </r>
    <r>
      <rPr>
        <sz val="12"/>
        <color theme="1"/>
        <rFont val="Calibri"/>
        <family val="2"/>
        <scheme val="minor"/>
      </rPr>
      <t>Suffolk County, Massachusetts</t>
    </r>
  </si>
  <si>
    <r>
      <t>.</t>
    </r>
    <r>
      <rPr>
        <sz val="12"/>
        <color theme="1"/>
        <rFont val="Calibri"/>
        <family val="2"/>
        <scheme val="minor"/>
      </rPr>
      <t>Worcester County, Massachusetts</t>
    </r>
  </si>
  <si>
    <t>https://www.census.gov/data/tables/time-series/demo/popest/2020s-counties-total.html</t>
  </si>
  <si>
    <t>table with row headers in column A and column headers in rows 3 through 4 (leading dots indicate sub-parts)</t>
  </si>
  <si>
    <t>Annual Estimates of the Resident Population for Counties in Massachusetts: April 1, 2020 to July 1, 2022</t>
  </si>
  <si>
    <t>Geographic Area</t>
  </si>
  <si>
    <t>April 1, 2020 Estimates Base</t>
  </si>
  <si>
    <t>Population Estimate (as of July 1)</t>
  </si>
  <si>
    <t>Massachusetts</t>
  </si>
  <si>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</si>
  <si>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</si>
  <si>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Massachusetts: April 1, 2020 to July 1, 2022 (CO-EST2022-POP-25)</t>
  </si>
  <si>
    <t>Source: U.S. Census Bureau, Population Division</t>
  </si>
  <si>
    <t>Release Date: March 2023</t>
  </si>
  <si>
    <t>population</t>
  </si>
  <si>
    <t>VLOOKUP(J2,$L$7:$R$20,7)</t>
  </si>
  <si>
    <t>per_capita</t>
  </si>
  <si>
    <t>pop</t>
  </si>
  <si>
    <t>per cap</t>
  </si>
  <si>
    <t>G2/J2</t>
  </si>
  <si>
    <t>Sum of population</t>
  </si>
  <si>
    <t>Sum of per_capita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</si>
</sst>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9"/>
      <name val="Calibri"/>
      <family val="2"/>
      <scheme val="minor"/>
    </font>
    <font>
      <b/>
      <sz val="11"/>
      <name val="Calibri"/>
      <family val="2"/>
      <scheme val="minor"/>
    </font>
    <font>
      <b/>
      <sz val="11"/>
      <color theme="1"/>
      <name val="Calibri"/>
      <family val="2"/>
      <scheme val="minor"/>
    </font>
    <font>
      <sz val="8"/>
      <name val="arial"/>
      <family val="2"/>
    </font>
    <font>
      <b/>
      <sz val="8"/>
      <color theme="1"/>
      <name val="arial"/>
      <family val="2"/>
    </font>
    <font>
      <sz val="14"/>
      <color rgb="FFD63384"/>
      <name val="Menlo"/>
      <family val="2"/>
    </font>
    <font>
      <sz val="14"/>
      <color rgb="FF454545"/>
      <name val="Courier New"/>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style="thin">
        <color indexed="64"/>
      </top>
      <bottom/>
      <diagonal/>
    </border>
    <border>
      <left/>
      <right/>
      <top style="thin">
        <color indexed="64"/>
      </top>
      <bottom/>
      <diagonal/>
    </border>
    <border>
      <left/>
      <right style="thin">
        <color auto="1"/>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top/>
      <bottom style="thin">
        <color indexed="64"/>
      </bottom>
      <diagonal/>
    </border>
    <border>
      <left/>
      <right style="thin">
        <color auto="1"/>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0" borderId="10" xfId="0" applyFont="1" applyBorder="1" applyProtection="1">
      <protection locked="0"/>
    </xf>
    <xf numFmtId="3" fontId="0" fillId="0" borderId="10" xfId="0" applyNumberFormat="1" applyBorder="1" applyAlignment="1" applyProtection="1">
      <alignment horizontal="right"/>
      <protection locked="0"/>
    </xf>
    <xf numFmtId="0" fontId="18" fillId="0" borderId="11" xfId="0" applyFont="1" applyBorder="1" applyProtection="1">
      <protection locked="0"/>
    </xf>
    <xf numFmtId="3" fontId="0" fillId="0" borderId="11" xfId="0" applyNumberFormat="1" applyBorder="1" applyAlignment="1" applyProtection="1">
      <alignment horizontal="right"/>
      <protection locked="0"/>
    </xf>
    <xf numFmtId="0" fontId="18" fillId="33" borderId="12" xfId="0" applyFont="1" applyFill="1" applyBorder="1" applyAlignment="1" applyProtection="1">
      <alignment horizontal="left" vertical="center"/>
      <protection locked="0"/>
    </xf>
    <xf numFmtId="0" fontId="19" fillId="33" borderId="13" xfId="0" applyFont="1" applyFill="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19" fillId="33" borderId="12" xfId="0" applyFont="1" applyFill="1" applyBorder="1" applyAlignment="1" applyProtection="1">
      <alignment horizontal="center" vertical="center" wrapText="1"/>
      <protection locked="0"/>
    </xf>
    <xf numFmtId="164" fontId="20" fillId="33" borderId="12" xfId="0" applyNumberFormat="1" applyFont="1" applyFill="1" applyBorder="1" applyAlignment="1" applyProtection="1">
      <alignment horizontal="center" vertical="center" wrapText="1"/>
      <protection locked="0"/>
    </xf>
    <xf numFmtId="0" fontId="20" fillId="33" borderId="13"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0" fillId="0" borderId="11" xfId="0" applyBorder="1" applyAlignment="1" applyProtection="1">
      <alignment horizontal="center" vertical="center"/>
      <protection locked="0"/>
    </xf>
    <xf numFmtId="164" fontId="20" fillId="0" borderId="11" xfId="0" applyNumberFormat="1" applyFont="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left" indent="1"/>
      <protection locked="0"/>
    </xf>
    <xf numFmtId="3" fontId="20" fillId="0" borderId="10" xfId="0" applyNumberFormat="1" applyFont="1" applyBorder="1" applyAlignment="1" applyProtection="1">
      <alignment horizontal="right"/>
      <protection locked="0"/>
    </xf>
    <xf numFmtId="0" fontId="21" fillId="0" borderId="14" xfId="0" applyFont="1" applyBorder="1" applyAlignment="1" applyProtection="1">
      <alignment wrapText="1"/>
      <protection locked="0"/>
    </xf>
    <xf numFmtId="0" fontId="21" fillId="0" borderId="15" xfId="0" applyFont="1" applyBorder="1" applyAlignment="1">
      <alignment wrapText="1"/>
    </xf>
    <xf numFmtId="0" fontId="21" fillId="0" borderId="16" xfId="0" applyFont="1" applyBorder="1" applyAlignment="1">
      <alignment wrapText="1"/>
    </xf>
    <xf numFmtId="0" fontId="22" fillId="34" borderId="17" xfId="0" applyFont="1" applyFill="1" applyBorder="1" applyProtection="1">
      <protection locked="0"/>
    </xf>
    <xf numFmtId="0" fontId="22" fillId="34" borderId="18" xfId="0" applyFont="1" applyFill="1" applyBorder="1"/>
    <xf numFmtId="0" fontId="22" fillId="34" borderId="19" xfId="0" applyFont="1" applyFill="1" applyBorder="1"/>
    <xf numFmtId="0" fontId="22" fillId="34" borderId="20" xfId="0" applyFont="1" applyFill="1" applyBorder="1" applyAlignment="1" applyProtection="1">
      <alignment wrapText="1"/>
      <protection locked="0"/>
    </xf>
    <xf numFmtId="0" fontId="22" fillId="34" borderId="0" xfId="0" applyFont="1" applyFill="1"/>
    <xf numFmtId="0" fontId="22" fillId="34" borderId="21" xfId="0" applyFont="1" applyFill="1" applyBorder="1"/>
    <xf numFmtId="0" fontId="22" fillId="34" borderId="22" xfId="0" applyFont="1" applyFill="1" applyBorder="1" applyProtection="1">
      <protection locked="0"/>
    </xf>
    <xf numFmtId="0" fontId="22" fillId="34" borderId="23" xfId="0" applyFont="1" applyFill="1" applyBorder="1"/>
    <xf numFmtId="0" fontId="22" fillId="34" borderId="24" xfId="0" applyFont="1" applyFill="1" applyBorder="1"/>
    <xf numFmtId="0" fontId="23" fillId="0" borderId="0" xfId="0" applyFont="1"/>
    <xf numFmtId="0" fontId="24" fillId="0" borderId="0" xfId="0" applyFont="1"/>
    <xf numFmtId="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oelle Karl" refreshedDate="45116.91742395833" createdVersion="8" refreshedVersion="8" minRefreshableVersion="3" recordCount="249">
  <cacheSource type="worksheet">
    <worksheetSource ref="A1:I250" sheet="DB03 County, Executions Issued"/>
  </cacheSource>
  <cacheFields count="9">
    <cacheField name="CNTD(INFO_DM_CASE_ID)-value" numFmtId="0">
      <sharedItems containsSemiMixedTypes="0" containsString="0" containsNumber="1" containsInteger="1" minValue="0" maxValue="1937" count="16">
        <n v="1140"/>
        <n v="1430"/>
        <n v="620"/>
        <n v="1120"/>
        <n v="9"/>
        <n v="1937"/>
        <n v="111"/>
        <n v="994"/>
        <n v="83"/>
        <n v="1286"/>
        <n v="4"/>
        <n v="1133"/>
        <n v="232"/>
        <n v="140"/>
        <n v="40"/>
        <n v="0"/>
      </sharedItems>
    </cacheField>
    <cacheField name="CNTD(INFO_DM_CASE_ID)-alias" numFmtId="0">
      <sharedItems containsSemiMixedTypes="0" containsString="0" containsNumber="1" containsInteger="1" minValue="0" maxValue="1937"/>
    </cacheField>
    <cacheField name="COUNTY-value" numFmtId="0">
      <sharedItems containsMixedTypes="1" containsNumber="1" containsInteger="1" minValue="0" maxValue="0" count="16">
        <s v="WORCESTER"/>
        <s v="SUFFOLK"/>
        <s v="PLYMOUTH"/>
        <s v="NORFOLK"/>
        <s v="NANTUCKET"/>
        <s v="MIDDLESEX"/>
        <s v="HAMPSHIRE"/>
        <s v="HAMPDEN"/>
        <s v="FRANKLIN"/>
        <s v="ESSEX"/>
        <s v="DUKES"/>
        <s v="BRISTOL"/>
        <s v="BERKSHIRE"/>
        <s v="BARNSTABLE"/>
        <s v="%null%"/>
        <n v="0"/>
      </sharedItems>
    </cacheField>
    <cacheField name="COUNTY-alias" numFmtId="0">
      <sharedItems containsMixedTypes="1" containsNumber="1" containsInteger="1" minValue="0" maxValue="0"/>
    </cacheField>
    <cacheField name="COUNTY-[SMY PRCS JDGMNTS EXECUTIONS  (local copy)].[none:Calculation_1686598103769194499:nk]-value" numFmtId="0">
      <sharedItems count="15">
        <s v="WORCESTER"/>
        <s v="SUFFOLK"/>
        <s v="PLYMOUTH"/>
        <s v="NORFOLK"/>
        <s v="MIDDLESEX"/>
        <s v="HAMPDEN"/>
        <s v="FRANKLIN"/>
        <s v="ESSEX"/>
        <s v="BRISTOL"/>
        <s v="BERKSHIRE"/>
        <s v="%null%"/>
        <s v="NANTUCKET"/>
        <s v="HAMPSHIRE"/>
        <s v="DUKES"/>
        <s v="BARNSTABLE"/>
      </sharedItems>
    </cacheField>
    <cacheField name="COUNTY-[SMY PRCS JDGMNTS EXECUTIONS  (local copy)].[none:Calculation_1686598103769194499:nk]-alias" numFmtId="0">
      <sharedItems/>
    </cacheField>
    <cacheField name="CNTD(INFO_DM_CASE_ID (copy))-alias" numFmtId="0">
      <sharedItems containsSemiMixedTypes="0" containsString="0" containsNumber="1" containsInteger="1" minValue="1" maxValue="215"/>
    </cacheField>
    <cacheField name="COUNTY (copy)-alias" numFmtId="0">
      <sharedItems/>
    </cacheField>
    <cacheField name="MONTH(calc-color)-alias" numFmtId="17">
      <sharedItems containsSemiMixedTypes="0" containsNonDate="0" containsDate="1" containsString="0" minDate="2022-01-01T00:00:00" maxDate="2023-07-02T00:00:00" count="19">
        <d v="2023-07-01T00:00:00"/>
        <d v="2023-06-01T00:00:00"/>
        <d v="2023-05-01T00:00:00"/>
        <d v="2023-04-01T00:00:00"/>
        <d v="2023-03-01T00:00:00"/>
        <d v="2023-02-01T00:00:00"/>
        <d v="2023-01-01T00:00:00"/>
        <d v="2022-12-01T00:00:00"/>
        <d v="2022-11-01T00:00:00"/>
        <d v="2022-10-01T00:00:00"/>
        <d v="2022-09-01T00:00:00"/>
        <d v="2022-08-01T00:00:00"/>
        <d v="2022-07-01T00:00:00"/>
        <d v="2022-06-01T00:00:00"/>
        <d v="2022-05-01T00:00:00"/>
        <d v="2022-04-01T00:00:00"/>
        <d v="2022-03-01T00:00:00"/>
        <d v="2022-02-01T00:00:00"/>
        <d v="2022-01-01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oelle Karl" refreshedDate="45116.929706365743" createdVersion="8" refreshedVersion="8" minRefreshableVersion="3" recordCount="249">
  <cacheSource type="worksheet">
    <worksheetSource ref="G1:K250" sheet="DB03 County, Executions Issued"/>
  </cacheSource>
  <cacheFields count="5">
    <cacheField name="CNTD(INFO_DM_CASE_ID (copy))-alias" numFmtId="0">
      <sharedItems containsSemiMixedTypes="0" containsString="0" containsNumber="1" containsInteger="1" minValue="1" maxValue="215"/>
    </cacheField>
    <cacheField name="COUNTY (copy)-alias" numFmtId="0">
      <sharedItems count="15">
        <s v="WORCESTER"/>
        <s v="SUFFOLK"/>
        <s v="PLYMOUTH"/>
        <s v="NORFOLK"/>
        <s v="MIDDLESEX"/>
        <s v="HAMPDEN"/>
        <s v="FRANKLIN"/>
        <s v="ESSEX"/>
        <s v="BRISTOL"/>
        <s v="BERKSHIRE"/>
        <s v="%null%"/>
        <s v="NANTUCKET"/>
        <s v="HAMPSHIRE"/>
        <s v="DUKES"/>
        <s v="BARNSTABLE"/>
      </sharedItems>
    </cacheField>
    <cacheField name="MONTH(calc-color)-alias" numFmtId="17">
      <sharedItems containsSemiMixedTypes="0" containsNonDate="0" containsDate="1" containsString="0" minDate="2022-01-01T00:00:00" maxDate="2023-07-02T00:00:00"/>
    </cacheField>
    <cacheField name="population" numFmtId="0">
      <sharedItems containsMixedTypes="1" containsNumber="1" containsInteger="1" minValue="14421" maxValue="1617105"/>
    </cacheField>
    <cacheField name="per_capita" numFmtId="0">
      <sharedItems containsMixedTypes="1" containsNumber="1" minValue="0.61505154131916262" maxValue="26.2271637736321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9">
  <r>
    <x v="0"/>
    <n v="1140"/>
    <x v="0"/>
    <s v="WOR"/>
    <x v="0"/>
    <s v="WOR"/>
    <n v="20"/>
    <s v="WORCESTER"/>
    <x v="0"/>
  </r>
  <r>
    <x v="1"/>
    <n v="1430"/>
    <x v="1"/>
    <s v="SUF"/>
    <x v="1"/>
    <s v="SUF"/>
    <n v="63"/>
    <s v="SUFFOLK"/>
    <x v="0"/>
  </r>
  <r>
    <x v="2"/>
    <n v="620"/>
    <x v="2"/>
    <s v="PLY"/>
    <x v="2"/>
    <s v="PLY"/>
    <n v="17"/>
    <s v="PLYMOUTH"/>
    <x v="0"/>
  </r>
  <r>
    <x v="3"/>
    <n v="1120"/>
    <x v="3"/>
    <s v="NOR"/>
    <x v="3"/>
    <s v="NOR"/>
    <n v="20"/>
    <s v="NORFOLK"/>
    <x v="0"/>
  </r>
  <r>
    <x v="4"/>
    <n v="9"/>
    <x v="4"/>
    <s v="NAN"/>
    <x v="4"/>
    <s v="MID"/>
    <n v="41"/>
    <s v="MIDDLESEX"/>
    <x v="0"/>
  </r>
  <r>
    <x v="5"/>
    <n v="1937"/>
    <x v="5"/>
    <s v="MID"/>
    <x v="5"/>
    <s v="HPD"/>
    <n v="29"/>
    <s v="HAMPDEN"/>
    <x v="0"/>
  </r>
  <r>
    <x v="6"/>
    <n v="111"/>
    <x v="6"/>
    <s v="HPS"/>
    <x v="6"/>
    <s v="FRA"/>
    <n v="1"/>
    <s v="FRANKLIN"/>
    <x v="0"/>
  </r>
  <r>
    <x v="7"/>
    <n v="994"/>
    <x v="7"/>
    <s v="HPD"/>
    <x v="7"/>
    <s v="ESS"/>
    <n v="34"/>
    <s v="ESSEX"/>
    <x v="0"/>
  </r>
  <r>
    <x v="8"/>
    <n v="83"/>
    <x v="8"/>
    <s v="FRA"/>
    <x v="8"/>
    <s v="BRI"/>
    <n v="19"/>
    <s v="BRISTOL"/>
    <x v="0"/>
  </r>
  <r>
    <x v="9"/>
    <n v="1286"/>
    <x v="9"/>
    <s v="ESS"/>
    <x v="9"/>
    <s v="BER"/>
    <n v="2"/>
    <s v="BERKSHIRE"/>
    <x v="0"/>
  </r>
  <r>
    <x v="10"/>
    <n v="4"/>
    <x v="10"/>
    <s v="DUK"/>
    <x v="10"/>
    <s v="TBD"/>
    <n v="2"/>
    <s v="%null%"/>
    <x v="0"/>
  </r>
  <r>
    <x v="11"/>
    <n v="1133"/>
    <x v="11"/>
    <s v="BRI"/>
    <x v="0"/>
    <s v="WOR"/>
    <n v="98"/>
    <s v="WORCESTER"/>
    <x v="1"/>
  </r>
  <r>
    <x v="12"/>
    <n v="232"/>
    <x v="12"/>
    <s v="BER"/>
    <x v="1"/>
    <s v="SUF"/>
    <n v="201"/>
    <s v="SUFFOLK"/>
    <x v="1"/>
  </r>
  <r>
    <x v="13"/>
    <n v="140"/>
    <x v="13"/>
    <s v="BAR"/>
    <x v="2"/>
    <s v="PLY"/>
    <n v="53"/>
    <s v="PLYMOUTH"/>
    <x v="1"/>
  </r>
  <r>
    <x v="14"/>
    <n v="40"/>
    <x v="14"/>
    <s v="TBD"/>
    <x v="3"/>
    <s v="NOR"/>
    <n v="118"/>
    <s v="NORFOLK"/>
    <x v="1"/>
  </r>
  <r>
    <x v="15"/>
    <n v="0"/>
    <x v="15"/>
    <n v="0"/>
    <x v="11"/>
    <s v="NAN"/>
    <n v="1"/>
    <s v="NANTUCKET"/>
    <x v="1"/>
  </r>
  <r>
    <x v="15"/>
    <n v="0"/>
    <x v="15"/>
    <n v="0"/>
    <x v="4"/>
    <s v="MID"/>
    <n v="215"/>
    <s v="MIDDLESEX"/>
    <x v="1"/>
  </r>
  <r>
    <x v="15"/>
    <n v="0"/>
    <x v="15"/>
    <n v="0"/>
    <x v="12"/>
    <s v="HPS"/>
    <n v="9"/>
    <s v="HAMPSHIRE"/>
    <x v="1"/>
  </r>
  <r>
    <x v="15"/>
    <n v="0"/>
    <x v="15"/>
    <n v="0"/>
    <x v="5"/>
    <s v="HPD"/>
    <n v="110"/>
    <s v="HAMPDEN"/>
    <x v="1"/>
  </r>
  <r>
    <x v="15"/>
    <n v="0"/>
    <x v="15"/>
    <n v="0"/>
    <x v="6"/>
    <s v="FRA"/>
    <n v="9"/>
    <s v="FRANKLIN"/>
    <x v="1"/>
  </r>
  <r>
    <x v="15"/>
    <n v="0"/>
    <x v="15"/>
    <n v="0"/>
    <x v="7"/>
    <s v="ESS"/>
    <n v="117"/>
    <s v="ESSEX"/>
    <x v="1"/>
  </r>
  <r>
    <x v="15"/>
    <n v="0"/>
    <x v="15"/>
    <n v="0"/>
    <x v="13"/>
    <s v="DUK"/>
    <n v="1"/>
    <s v="DUKES"/>
    <x v="1"/>
  </r>
  <r>
    <x v="15"/>
    <n v="0"/>
    <x v="15"/>
    <n v="0"/>
    <x v="8"/>
    <s v="BRI"/>
    <n v="95"/>
    <s v="BRISTOL"/>
    <x v="1"/>
  </r>
  <r>
    <x v="15"/>
    <n v="0"/>
    <x v="15"/>
    <n v="0"/>
    <x v="9"/>
    <s v="BER"/>
    <n v="21"/>
    <s v="BERKSHIRE"/>
    <x v="1"/>
  </r>
  <r>
    <x v="15"/>
    <n v="0"/>
    <x v="15"/>
    <n v="0"/>
    <x v="14"/>
    <s v="BAR"/>
    <n v="14"/>
    <s v="BARNSTABLE"/>
    <x v="1"/>
  </r>
  <r>
    <x v="15"/>
    <n v="0"/>
    <x v="15"/>
    <n v="0"/>
    <x v="10"/>
    <s v="TBD"/>
    <n v="8"/>
    <s v="%null%"/>
    <x v="1"/>
  </r>
  <r>
    <x v="15"/>
    <n v="0"/>
    <x v="15"/>
    <n v="0"/>
    <x v="0"/>
    <s v="WOR"/>
    <n v="111"/>
    <s v="WORCESTER"/>
    <x v="2"/>
  </r>
  <r>
    <x v="15"/>
    <n v="0"/>
    <x v="15"/>
    <n v="0"/>
    <x v="1"/>
    <s v="SUF"/>
    <n v="107"/>
    <s v="SUFFOLK"/>
    <x v="2"/>
  </r>
  <r>
    <x v="15"/>
    <n v="0"/>
    <x v="15"/>
    <n v="0"/>
    <x v="2"/>
    <s v="PLY"/>
    <n v="48"/>
    <s v="PLYMOUTH"/>
    <x v="2"/>
  </r>
  <r>
    <x v="15"/>
    <n v="0"/>
    <x v="15"/>
    <n v="0"/>
    <x v="3"/>
    <s v="NOR"/>
    <n v="116"/>
    <s v="NORFOLK"/>
    <x v="2"/>
  </r>
  <r>
    <x v="15"/>
    <n v="0"/>
    <x v="15"/>
    <n v="0"/>
    <x v="4"/>
    <s v="MID"/>
    <n v="185"/>
    <s v="MIDDLESEX"/>
    <x v="2"/>
  </r>
  <r>
    <x v="15"/>
    <n v="0"/>
    <x v="15"/>
    <n v="0"/>
    <x v="12"/>
    <s v="HPS"/>
    <n v="18"/>
    <s v="HAMPSHIRE"/>
    <x v="2"/>
  </r>
  <r>
    <x v="15"/>
    <n v="0"/>
    <x v="15"/>
    <n v="0"/>
    <x v="5"/>
    <s v="HPD"/>
    <n v="97"/>
    <s v="HAMPDEN"/>
    <x v="2"/>
  </r>
  <r>
    <x v="15"/>
    <n v="0"/>
    <x v="15"/>
    <n v="0"/>
    <x v="6"/>
    <s v="FRA"/>
    <n v="7"/>
    <s v="FRANKLIN"/>
    <x v="2"/>
  </r>
  <r>
    <x v="15"/>
    <n v="0"/>
    <x v="15"/>
    <n v="0"/>
    <x v="7"/>
    <s v="ESS"/>
    <n v="107"/>
    <s v="ESSEX"/>
    <x v="2"/>
  </r>
  <r>
    <x v="15"/>
    <n v="0"/>
    <x v="15"/>
    <n v="0"/>
    <x v="8"/>
    <s v="BRI"/>
    <n v="82"/>
    <s v="BRISTOL"/>
    <x v="2"/>
  </r>
  <r>
    <x v="15"/>
    <n v="0"/>
    <x v="15"/>
    <n v="0"/>
    <x v="9"/>
    <s v="BER"/>
    <n v="13"/>
    <s v="BERKSHIRE"/>
    <x v="2"/>
  </r>
  <r>
    <x v="15"/>
    <n v="0"/>
    <x v="15"/>
    <n v="0"/>
    <x v="14"/>
    <s v="BAR"/>
    <n v="11"/>
    <s v="BARNSTABLE"/>
    <x v="2"/>
  </r>
  <r>
    <x v="15"/>
    <n v="0"/>
    <x v="15"/>
    <n v="0"/>
    <x v="10"/>
    <s v="TBD"/>
    <n v="1"/>
    <s v="%null%"/>
    <x v="2"/>
  </r>
  <r>
    <x v="15"/>
    <n v="0"/>
    <x v="15"/>
    <n v="0"/>
    <x v="0"/>
    <s v="WOR"/>
    <n v="81"/>
    <s v="WORCESTER"/>
    <x v="3"/>
  </r>
  <r>
    <x v="15"/>
    <n v="0"/>
    <x v="15"/>
    <n v="0"/>
    <x v="1"/>
    <s v="SUF"/>
    <n v="63"/>
    <s v="SUFFOLK"/>
    <x v="3"/>
  </r>
  <r>
    <x v="15"/>
    <n v="0"/>
    <x v="15"/>
    <n v="0"/>
    <x v="2"/>
    <s v="PLY"/>
    <n v="41"/>
    <s v="PLYMOUTH"/>
    <x v="3"/>
  </r>
  <r>
    <x v="15"/>
    <n v="0"/>
    <x v="15"/>
    <n v="0"/>
    <x v="3"/>
    <s v="NOR"/>
    <n v="51"/>
    <s v="NORFOLK"/>
    <x v="3"/>
  </r>
  <r>
    <x v="15"/>
    <n v="0"/>
    <x v="15"/>
    <n v="0"/>
    <x v="4"/>
    <s v="MID"/>
    <n v="118"/>
    <s v="MIDDLESEX"/>
    <x v="3"/>
  </r>
  <r>
    <x v="15"/>
    <n v="0"/>
    <x v="15"/>
    <n v="0"/>
    <x v="12"/>
    <s v="HPS"/>
    <n v="7"/>
    <s v="HAMPSHIRE"/>
    <x v="3"/>
  </r>
  <r>
    <x v="15"/>
    <n v="0"/>
    <x v="15"/>
    <n v="0"/>
    <x v="5"/>
    <s v="HPD"/>
    <n v="111"/>
    <s v="HAMPDEN"/>
    <x v="3"/>
  </r>
  <r>
    <x v="15"/>
    <n v="0"/>
    <x v="15"/>
    <n v="0"/>
    <x v="6"/>
    <s v="FRA"/>
    <n v="13"/>
    <s v="FRANKLIN"/>
    <x v="3"/>
  </r>
  <r>
    <x v="15"/>
    <n v="0"/>
    <x v="15"/>
    <n v="0"/>
    <x v="7"/>
    <s v="ESS"/>
    <n v="90"/>
    <s v="ESSEX"/>
    <x v="3"/>
  </r>
  <r>
    <x v="15"/>
    <n v="0"/>
    <x v="15"/>
    <n v="0"/>
    <x v="13"/>
    <s v="DUK"/>
    <n v="1"/>
    <s v="DUKES"/>
    <x v="3"/>
  </r>
  <r>
    <x v="15"/>
    <n v="0"/>
    <x v="15"/>
    <n v="0"/>
    <x v="8"/>
    <s v="BRI"/>
    <n v="65"/>
    <s v="BRISTOL"/>
    <x v="3"/>
  </r>
  <r>
    <x v="15"/>
    <n v="0"/>
    <x v="15"/>
    <n v="0"/>
    <x v="9"/>
    <s v="BER"/>
    <n v="12"/>
    <s v="BERKSHIRE"/>
    <x v="3"/>
  </r>
  <r>
    <x v="15"/>
    <n v="0"/>
    <x v="15"/>
    <n v="0"/>
    <x v="14"/>
    <s v="BAR"/>
    <n v="12"/>
    <s v="BARNSTABLE"/>
    <x v="3"/>
  </r>
  <r>
    <x v="15"/>
    <n v="0"/>
    <x v="15"/>
    <n v="0"/>
    <x v="10"/>
    <s v="TBD"/>
    <n v="4"/>
    <s v="%null%"/>
    <x v="3"/>
  </r>
  <r>
    <x v="15"/>
    <n v="0"/>
    <x v="15"/>
    <n v="0"/>
    <x v="0"/>
    <s v="WOR"/>
    <n v="81"/>
    <s v="WORCESTER"/>
    <x v="4"/>
  </r>
  <r>
    <x v="15"/>
    <n v="0"/>
    <x v="15"/>
    <n v="0"/>
    <x v="1"/>
    <s v="SUF"/>
    <n v="92"/>
    <s v="SUFFOLK"/>
    <x v="4"/>
  </r>
  <r>
    <x v="15"/>
    <n v="0"/>
    <x v="15"/>
    <n v="0"/>
    <x v="2"/>
    <s v="PLY"/>
    <n v="59"/>
    <s v="PLYMOUTH"/>
    <x v="4"/>
  </r>
  <r>
    <x v="15"/>
    <n v="0"/>
    <x v="15"/>
    <n v="0"/>
    <x v="3"/>
    <s v="NOR"/>
    <n v="122"/>
    <s v="NORFOLK"/>
    <x v="4"/>
  </r>
  <r>
    <x v="15"/>
    <n v="0"/>
    <x v="15"/>
    <n v="0"/>
    <x v="11"/>
    <s v="NAN"/>
    <n v="2"/>
    <s v="NANTUCKET"/>
    <x v="4"/>
  </r>
  <r>
    <x v="15"/>
    <n v="0"/>
    <x v="15"/>
    <n v="0"/>
    <x v="4"/>
    <s v="MID"/>
    <n v="118"/>
    <s v="MIDDLESEX"/>
    <x v="4"/>
  </r>
  <r>
    <x v="15"/>
    <n v="0"/>
    <x v="15"/>
    <n v="0"/>
    <x v="12"/>
    <s v="HPS"/>
    <n v="7"/>
    <s v="HAMPSHIRE"/>
    <x v="4"/>
  </r>
  <r>
    <x v="15"/>
    <n v="0"/>
    <x v="15"/>
    <n v="0"/>
    <x v="5"/>
    <s v="HPD"/>
    <n v="77"/>
    <s v="HAMPDEN"/>
    <x v="4"/>
  </r>
  <r>
    <x v="15"/>
    <n v="0"/>
    <x v="15"/>
    <n v="0"/>
    <x v="6"/>
    <s v="FRA"/>
    <n v="6"/>
    <s v="FRANKLIN"/>
    <x v="4"/>
  </r>
  <r>
    <x v="15"/>
    <n v="0"/>
    <x v="15"/>
    <n v="0"/>
    <x v="7"/>
    <s v="ESS"/>
    <n v="95"/>
    <s v="ESSEX"/>
    <x v="4"/>
  </r>
  <r>
    <x v="15"/>
    <n v="0"/>
    <x v="15"/>
    <n v="0"/>
    <x v="8"/>
    <s v="BRI"/>
    <n v="77"/>
    <s v="BRISTOL"/>
    <x v="4"/>
  </r>
  <r>
    <x v="15"/>
    <n v="0"/>
    <x v="15"/>
    <n v="0"/>
    <x v="9"/>
    <s v="BER"/>
    <n v="19"/>
    <s v="BERKSHIRE"/>
    <x v="4"/>
  </r>
  <r>
    <x v="15"/>
    <n v="0"/>
    <x v="15"/>
    <n v="0"/>
    <x v="14"/>
    <s v="BAR"/>
    <n v="10"/>
    <s v="BARNSTABLE"/>
    <x v="4"/>
  </r>
  <r>
    <x v="15"/>
    <n v="0"/>
    <x v="15"/>
    <n v="0"/>
    <x v="10"/>
    <s v="TBD"/>
    <n v="3"/>
    <s v="%null%"/>
    <x v="4"/>
  </r>
  <r>
    <x v="15"/>
    <n v="0"/>
    <x v="15"/>
    <n v="0"/>
    <x v="0"/>
    <s v="WOR"/>
    <n v="62"/>
    <s v="WORCESTER"/>
    <x v="5"/>
  </r>
  <r>
    <x v="15"/>
    <n v="0"/>
    <x v="15"/>
    <n v="0"/>
    <x v="1"/>
    <s v="SUF"/>
    <n v="111"/>
    <s v="SUFFOLK"/>
    <x v="5"/>
  </r>
  <r>
    <x v="15"/>
    <n v="0"/>
    <x v="15"/>
    <n v="0"/>
    <x v="2"/>
    <s v="PLY"/>
    <n v="50"/>
    <s v="PLYMOUTH"/>
    <x v="5"/>
  </r>
  <r>
    <x v="15"/>
    <n v="0"/>
    <x v="15"/>
    <n v="0"/>
    <x v="3"/>
    <s v="NOR"/>
    <n v="66"/>
    <s v="NORFOLK"/>
    <x v="5"/>
  </r>
  <r>
    <x v="15"/>
    <n v="0"/>
    <x v="15"/>
    <n v="0"/>
    <x v="4"/>
    <s v="MID"/>
    <n v="128"/>
    <s v="MIDDLESEX"/>
    <x v="5"/>
  </r>
  <r>
    <x v="15"/>
    <n v="0"/>
    <x v="15"/>
    <n v="0"/>
    <x v="12"/>
    <s v="HPS"/>
    <n v="5"/>
    <s v="HAMPSHIRE"/>
    <x v="5"/>
  </r>
  <r>
    <x v="15"/>
    <n v="0"/>
    <x v="15"/>
    <n v="0"/>
    <x v="5"/>
    <s v="HPD"/>
    <n v="71"/>
    <s v="HAMPDEN"/>
    <x v="5"/>
  </r>
  <r>
    <x v="15"/>
    <n v="0"/>
    <x v="15"/>
    <n v="0"/>
    <x v="6"/>
    <s v="FRA"/>
    <n v="4"/>
    <s v="FRANKLIN"/>
    <x v="5"/>
  </r>
  <r>
    <x v="15"/>
    <n v="0"/>
    <x v="15"/>
    <n v="0"/>
    <x v="7"/>
    <s v="ESS"/>
    <n v="97"/>
    <s v="ESSEX"/>
    <x v="5"/>
  </r>
  <r>
    <x v="15"/>
    <n v="0"/>
    <x v="15"/>
    <n v="0"/>
    <x v="13"/>
    <s v="DUK"/>
    <n v="1"/>
    <s v="DUKES"/>
    <x v="5"/>
  </r>
  <r>
    <x v="15"/>
    <n v="0"/>
    <x v="15"/>
    <n v="0"/>
    <x v="8"/>
    <s v="BRI"/>
    <n v="81"/>
    <s v="BRISTOL"/>
    <x v="5"/>
  </r>
  <r>
    <x v="15"/>
    <n v="0"/>
    <x v="15"/>
    <n v="0"/>
    <x v="9"/>
    <s v="BER"/>
    <n v="18"/>
    <s v="BERKSHIRE"/>
    <x v="5"/>
  </r>
  <r>
    <x v="15"/>
    <n v="0"/>
    <x v="15"/>
    <n v="0"/>
    <x v="14"/>
    <s v="BAR"/>
    <n v="9"/>
    <s v="BARNSTABLE"/>
    <x v="5"/>
  </r>
  <r>
    <x v="15"/>
    <n v="0"/>
    <x v="15"/>
    <n v="0"/>
    <x v="10"/>
    <s v="TBD"/>
    <n v="4"/>
    <s v="%null%"/>
    <x v="5"/>
  </r>
  <r>
    <x v="15"/>
    <n v="0"/>
    <x v="15"/>
    <n v="0"/>
    <x v="0"/>
    <s v="WOR"/>
    <n v="77"/>
    <s v="WORCESTER"/>
    <x v="6"/>
  </r>
  <r>
    <x v="15"/>
    <n v="0"/>
    <x v="15"/>
    <n v="0"/>
    <x v="1"/>
    <s v="SUF"/>
    <n v="59"/>
    <s v="SUFFOLK"/>
    <x v="6"/>
  </r>
  <r>
    <x v="15"/>
    <n v="0"/>
    <x v="15"/>
    <n v="0"/>
    <x v="2"/>
    <s v="PLY"/>
    <n v="42"/>
    <s v="PLYMOUTH"/>
    <x v="6"/>
  </r>
  <r>
    <x v="15"/>
    <n v="0"/>
    <x v="15"/>
    <n v="0"/>
    <x v="3"/>
    <s v="NOR"/>
    <n v="67"/>
    <s v="NORFOLK"/>
    <x v="6"/>
  </r>
  <r>
    <x v="15"/>
    <n v="0"/>
    <x v="15"/>
    <n v="0"/>
    <x v="11"/>
    <s v="NAN"/>
    <n v="2"/>
    <s v="NANTUCKET"/>
    <x v="6"/>
  </r>
  <r>
    <x v="15"/>
    <n v="0"/>
    <x v="15"/>
    <n v="0"/>
    <x v="4"/>
    <s v="MID"/>
    <n v="126"/>
    <s v="MIDDLESEX"/>
    <x v="6"/>
  </r>
  <r>
    <x v="15"/>
    <n v="0"/>
    <x v="15"/>
    <n v="0"/>
    <x v="12"/>
    <s v="HPS"/>
    <n v="9"/>
    <s v="HAMPSHIRE"/>
    <x v="6"/>
  </r>
  <r>
    <x v="15"/>
    <n v="0"/>
    <x v="15"/>
    <n v="0"/>
    <x v="5"/>
    <s v="HPD"/>
    <n v="59"/>
    <s v="HAMPDEN"/>
    <x v="6"/>
  </r>
  <r>
    <x v="15"/>
    <n v="0"/>
    <x v="15"/>
    <n v="0"/>
    <x v="6"/>
    <s v="FRA"/>
    <n v="9"/>
    <s v="FRANKLIN"/>
    <x v="6"/>
  </r>
  <r>
    <x v="15"/>
    <n v="0"/>
    <x v="15"/>
    <n v="0"/>
    <x v="7"/>
    <s v="ESS"/>
    <n v="97"/>
    <s v="ESSEX"/>
    <x v="6"/>
  </r>
  <r>
    <x v="15"/>
    <n v="0"/>
    <x v="15"/>
    <n v="0"/>
    <x v="8"/>
    <s v="BRI"/>
    <n v="59"/>
    <s v="BRISTOL"/>
    <x v="6"/>
  </r>
  <r>
    <x v="15"/>
    <n v="0"/>
    <x v="15"/>
    <n v="0"/>
    <x v="9"/>
    <s v="BER"/>
    <n v="21"/>
    <s v="BERKSHIRE"/>
    <x v="6"/>
  </r>
  <r>
    <x v="15"/>
    <n v="0"/>
    <x v="15"/>
    <n v="0"/>
    <x v="14"/>
    <s v="BAR"/>
    <n v="4"/>
    <s v="BARNSTABLE"/>
    <x v="6"/>
  </r>
  <r>
    <x v="15"/>
    <n v="0"/>
    <x v="15"/>
    <n v="0"/>
    <x v="10"/>
    <s v="TBD"/>
    <n v="1"/>
    <s v="%null%"/>
    <x v="6"/>
  </r>
  <r>
    <x v="15"/>
    <n v="0"/>
    <x v="15"/>
    <n v="0"/>
    <x v="0"/>
    <s v="WOR"/>
    <n v="53"/>
    <s v="WORCESTER"/>
    <x v="7"/>
  </r>
  <r>
    <x v="15"/>
    <n v="0"/>
    <x v="15"/>
    <n v="0"/>
    <x v="1"/>
    <s v="SUF"/>
    <n v="69"/>
    <s v="SUFFOLK"/>
    <x v="7"/>
  </r>
  <r>
    <x v="15"/>
    <n v="0"/>
    <x v="15"/>
    <n v="0"/>
    <x v="2"/>
    <s v="PLY"/>
    <n v="21"/>
    <s v="PLYMOUTH"/>
    <x v="7"/>
  </r>
  <r>
    <x v="15"/>
    <n v="0"/>
    <x v="15"/>
    <n v="0"/>
    <x v="3"/>
    <s v="NOR"/>
    <n v="37"/>
    <s v="NORFOLK"/>
    <x v="7"/>
  </r>
  <r>
    <x v="15"/>
    <n v="0"/>
    <x v="15"/>
    <n v="0"/>
    <x v="4"/>
    <s v="MID"/>
    <n v="78"/>
    <s v="MIDDLESEX"/>
    <x v="7"/>
  </r>
  <r>
    <x v="15"/>
    <n v="0"/>
    <x v="15"/>
    <n v="0"/>
    <x v="12"/>
    <s v="HPS"/>
    <n v="11"/>
    <s v="HAMPSHIRE"/>
    <x v="7"/>
  </r>
  <r>
    <x v="15"/>
    <n v="0"/>
    <x v="15"/>
    <n v="0"/>
    <x v="5"/>
    <s v="HPD"/>
    <n v="63"/>
    <s v="HAMPDEN"/>
    <x v="7"/>
  </r>
  <r>
    <x v="15"/>
    <n v="0"/>
    <x v="15"/>
    <n v="0"/>
    <x v="6"/>
    <s v="FRA"/>
    <n v="5"/>
    <s v="FRANKLIN"/>
    <x v="7"/>
  </r>
  <r>
    <x v="15"/>
    <n v="0"/>
    <x v="15"/>
    <n v="0"/>
    <x v="7"/>
    <s v="ESS"/>
    <n v="82"/>
    <s v="ESSEX"/>
    <x v="7"/>
  </r>
  <r>
    <x v="15"/>
    <n v="0"/>
    <x v="15"/>
    <n v="0"/>
    <x v="8"/>
    <s v="BRI"/>
    <n v="68"/>
    <s v="BRISTOL"/>
    <x v="7"/>
  </r>
  <r>
    <x v="15"/>
    <n v="0"/>
    <x v="15"/>
    <n v="0"/>
    <x v="9"/>
    <s v="BER"/>
    <n v="13"/>
    <s v="BERKSHIRE"/>
    <x v="7"/>
  </r>
  <r>
    <x v="15"/>
    <n v="0"/>
    <x v="15"/>
    <n v="0"/>
    <x v="14"/>
    <s v="BAR"/>
    <n v="7"/>
    <s v="BARNSTABLE"/>
    <x v="7"/>
  </r>
  <r>
    <x v="15"/>
    <n v="0"/>
    <x v="15"/>
    <n v="0"/>
    <x v="10"/>
    <s v="TBD"/>
    <n v="1"/>
    <s v="%null%"/>
    <x v="7"/>
  </r>
  <r>
    <x v="15"/>
    <n v="0"/>
    <x v="15"/>
    <n v="0"/>
    <x v="0"/>
    <s v="WOR"/>
    <n v="76"/>
    <s v="WORCESTER"/>
    <x v="8"/>
  </r>
  <r>
    <x v="15"/>
    <n v="0"/>
    <x v="15"/>
    <n v="0"/>
    <x v="1"/>
    <s v="SUF"/>
    <n v="65"/>
    <s v="SUFFOLK"/>
    <x v="8"/>
  </r>
  <r>
    <x v="15"/>
    <n v="0"/>
    <x v="15"/>
    <n v="0"/>
    <x v="2"/>
    <s v="PLY"/>
    <n v="25"/>
    <s v="PLYMOUTH"/>
    <x v="8"/>
  </r>
  <r>
    <x v="15"/>
    <n v="0"/>
    <x v="15"/>
    <n v="0"/>
    <x v="3"/>
    <s v="NOR"/>
    <n v="64"/>
    <s v="NORFOLK"/>
    <x v="8"/>
  </r>
  <r>
    <x v="15"/>
    <n v="0"/>
    <x v="15"/>
    <n v="0"/>
    <x v="4"/>
    <s v="MID"/>
    <n v="104"/>
    <s v="MIDDLESEX"/>
    <x v="8"/>
  </r>
  <r>
    <x v="15"/>
    <n v="0"/>
    <x v="15"/>
    <n v="0"/>
    <x v="12"/>
    <s v="HPS"/>
    <n v="15"/>
    <s v="HAMPSHIRE"/>
    <x v="8"/>
  </r>
  <r>
    <x v="15"/>
    <n v="0"/>
    <x v="15"/>
    <n v="0"/>
    <x v="5"/>
    <s v="HPD"/>
    <n v="34"/>
    <s v="HAMPDEN"/>
    <x v="8"/>
  </r>
  <r>
    <x v="15"/>
    <n v="0"/>
    <x v="15"/>
    <n v="0"/>
    <x v="6"/>
    <s v="FRA"/>
    <n v="7"/>
    <s v="FRANKLIN"/>
    <x v="8"/>
  </r>
  <r>
    <x v="15"/>
    <n v="0"/>
    <x v="15"/>
    <n v="0"/>
    <x v="7"/>
    <s v="ESS"/>
    <n v="99"/>
    <s v="ESSEX"/>
    <x v="8"/>
  </r>
  <r>
    <x v="15"/>
    <n v="0"/>
    <x v="15"/>
    <n v="0"/>
    <x v="8"/>
    <s v="BRI"/>
    <n v="58"/>
    <s v="BRISTOL"/>
    <x v="8"/>
  </r>
  <r>
    <x v="15"/>
    <n v="0"/>
    <x v="15"/>
    <n v="0"/>
    <x v="9"/>
    <s v="BER"/>
    <n v="7"/>
    <s v="BERKSHIRE"/>
    <x v="8"/>
  </r>
  <r>
    <x v="15"/>
    <n v="0"/>
    <x v="15"/>
    <n v="0"/>
    <x v="14"/>
    <s v="BAR"/>
    <n v="13"/>
    <s v="BARNSTABLE"/>
    <x v="8"/>
  </r>
  <r>
    <x v="15"/>
    <n v="0"/>
    <x v="15"/>
    <n v="0"/>
    <x v="10"/>
    <s v="TBD"/>
    <n v="1"/>
    <s v="%null%"/>
    <x v="8"/>
  </r>
  <r>
    <x v="15"/>
    <n v="0"/>
    <x v="15"/>
    <n v="0"/>
    <x v="0"/>
    <s v="WOR"/>
    <n v="78"/>
    <s v="WORCESTER"/>
    <x v="9"/>
  </r>
  <r>
    <x v="15"/>
    <n v="0"/>
    <x v="15"/>
    <n v="0"/>
    <x v="1"/>
    <s v="SUF"/>
    <n v="63"/>
    <s v="SUFFOLK"/>
    <x v="9"/>
  </r>
  <r>
    <x v="15"/>
    <n v="0"/>
    <x v="15"/>
    <n v="0"/>
    <x v="2"/>
    <s v="PLY"/>
    <n v="32"/>
    <s v="PLYMOUTH"/>
    <x v="9"/>
  </r>
  <r>
    <x v="15"/>
    <n v="0"/>
    <x v="15"/>
    <n v="0"/>
    <x v="3"/>
    <s v="NOR"/>
    <n v="50"/>
    <s v="NORFOLK"/>
    <x v="9"/>
  </r>
  <r>
    <x v="15"/>
    <n v="0"/>
    <x v="15"/>
    <n v="0"/>
    <x v="11"/>
    <s v="NAN"/>
    <n v="1"/>
    <s v="NANTUCKET"/>
    <x v="9"/>
  </r>
  <r>
    <x v="15"/>
    <n v="0"/>
    <x v="15"/>
    <n v="0"/>
    <x v="4"/>
    <s v="MID"/>
    <n v="115"/>
    <s v="MIDDLESEX"/>
    <x v="9"/>
  </r>
  <r>
    <x v="15"/>
    <n v="0"/>
    <x v="15"/>
    <n v="0"/>
    <x v="12"/>
    <s v="HPS"/>
    <n v="4"/>
    <s v="HAMPSHIRE"/>
    <x v="9"/>
  </r>
  <r>
    <x v="15"/>
    <n v="0"/>
    <x v="15"/>
    <n v="0"/>
    <x v="5"/>
    <s v="HPD"/>
    <n v="37"/>
    <s v="HAMPDEN"/>
    <x v="9"/>
  </r>
  <r>
    <x v="15"/>
    <n v="0"/>
    <x v="15"/>
    <n v="0"/>
    <x v="6"/>
    <s v="FRA"/>
    <n v="3"/>
    <s v="FRANKLIN"/>
    <x v="9"/>
  </r>
  <r>
    <x v="15"/>
    <n v="0"/>
    <x v="15"/>
    <n v="0"/>
    <x v="7"/>
    <s v="ESS"/>
    <n v="47"/>
    <s v="ESSEX"/>
    <x v="9"/>
  </r>
  <r>
    <x v="15"/>
    <n v="0"/>
    <x v="15"/>
    <n v="0"/>
    <x v="8"/>
    <s v="BRI"/>
    <n v="56"/>
    <s v="BRISTOL"/>
    <x v="9"/>
  </r>
  <r>
    <x v="15"/>
    <n v="0"/>
    <x v="15"/>
    <n v="0"/>
    <x v="9"/>
    <s v="BER"/>
    <n v="12"/>
    <s v="BERKSHIRE"/>
    <x v="9"/>
  </r>
  <r>
    <x v="15"/>
    <n v="0"/>
    <x v="15"/>
    <n v="0"/>
    <x v="14"/>
    <s v="BAR"/>
    <n v="7"/>
    <s v="BARNSTABLE"/>
    <x v="9"/>
  </r>
  <r>
    <x v="15"/>
    <n v="0"/>
    <x v="15"/>
    <n v="0"/>
    <x v="10"/>
    <s v="TBD"/>
    <n v="4"/>
    <s v="%null%"/>
    <x v="9"/>
  </r>
  <r>
    <x v="15"/>
    <n v="0"/>
    <x v="15"/>
    <n v="0"/>
    <x v="0"/>
    <s v="WOR"/>
    <n v="54"/>
    <s v="WORCESTER"/>
    <x v="10"/>
  </r>
  <r>
    <x v="15"/>
    <n v="0"/>
    <x v="15"/>
    <n v="0"/>
    <x v="1"/>
    <s v="SUF"/>
    <n v="61"/>
    <s v="SUFFOLK"/>
    <x v="10"/>
  </r>
  <r>
    <x v="15"/>
    <n v="0"/>
    <x v="15"/>
    <n v="0"/>
    <x v="2"/>
    <s v="PLY"/>
    <n v="37"/>
    <s v="PLYMOUTH"/>
    <x v="10"/>
  </r>
  <r>
    <x v="15"/>
    <n v="0"/>
    <x v="15"/>
    <n v="0"/>
    <x v="3"/>
    <s v="NOR"/>
    <n v="62"/>
    <s v="NORFOLK"/>
    <x v="10"/>
  </r>
  <r>
    <x v="15"/>
    <n v="0"/>
    <x v="15"/>
    <n v="0"/>
    <x v="11"/>
    <s v="NAN"/>
    <n v="1"/>
    <s v="NANTUCKET"/>
    <x v="10"/>
  </r>
  <r>
    <x v="15"/>
    <n v="0"/>
    <x v="15"/>
    <n v="0"/>
    <x v="4"/>
    <s v="MID"/>
    <n v="116"/>
    <s v="MIDDLESEX"/>
    <x v="10"/>
  </r>
  <r>
    <x v="15"/>
    <n v="0"/>
    <x v="15"/>
    <n v="0"/>
    <x v="12"/>
    <s v="HPS"/>
    <n v="2"/>
    <s v="HAMPSHIRE"/>
    <x v="10"/>
  </r>
  <r>
    <x v="15"/>
    <n v="0"/>
    <x v="15"/>
    <n v="0"/>
    <x v="5"/>
    <s v="HPD"/>
    <n v="45"/>
    <s v="HAMPDEN"/>
    <x v="10"/>
  </r>
  <r>
    <x v="15"/>
    <n v="0"/>
    <x v="15"/>
    <n v="0"/>
    <x v="6"/>
    <s v="FRA"/>
    <n v="1"/>
    <s v="FRANKLIN"/>
    <x v="10"/>
  </r>
  <r>
    <x v="15"/>
    <n v="0"/>
    <x v="15"/>
    <n v="0"/>
    <x v="7"/>
    <s v="ESS"/>
    <n v="65"/>
    <s v="ESSEX"/>
    <x v="10"/>
  </r>
  <r>
    <x v="15"/>
    <n v="0"/>
    <x v="15"/>
    <n v="0"/>
    <x v="8"/>
    <s v="BRI"/>
    <n v="45"/>
    <s v="BRISTOL"/>
    <x v="10"/>
  </r>
  <r>
    <x v="15"/>
    <n v="0"/>
    <x v="15"/>
    <n v="0"/>
    <x v="9"/>
    <s v="BER"/>
    <n v="18"/>
    <s v="BERKSHIRE"/>
    <x v="10"/>
  </r>
  <r>
    <x v="15"/>
    <n v="0"/>
    <x v="15"/>
    <n v="0"/>
    <x v="14"/>
    <s v="BAR"/>
    <n v="3"/>
    <s v="BARNSTABLE"/>
    <x v="10"/>
  </r>
  <r>
    <x v="15"/>
    <n v="0"/>
    <x v="15"/>
    <n v="0"/>
    <x v="10"/>
    <s v="TBD"/>
    <n v="4"/>
    <s v="%null%"/>
    <x v="10"/>
  </r>
  <r>
    <x v="15"/>
    <n v="0"/>
    <x v="15"/>
    <n v="0"/>
    <x v="0"/>
    <s v="WOR"/>
    <n v="54"/>
    <s v="WORCESTER"/>
    <x v="11"/>
  </r>
  <r>
    <x v="15"/>
    <n v="0"/>
    <x v="15"/>
    <n v="0"/>
    <x v="1"/>
    <s v="SUF"/>
    <n v="75"/>
    <s v="SUFFOLK"/>
    <x v="11"/>
  </r>
  <r>
    <x v="15"/>
    <n v="0"/>
    <x v="15"/>
    <n v="0"/>
    <x v="2"/>
    <s v="PLY"/>
    <n v="23"/>
    <s v="PLYMOUTH"/>
    <x v="11"/>
  </r>
  <r>
    <x v="15"/>
    <n v="0"/>
    <x v="15"/>
    <n v="0"/>
    <x v="3"/>
    <s v="NOR"/>
    <n v="51"/>
    <s v="NORFOLK"/>
    <x v="11"/>
  </r>
  <r>
    <x v="15"/>
    <n v="0"/>
    <x v="15"/>
    <n v="0"/>
    <x v="11"/>
    <s v="NAN"/>
    <n v="1"/>
    <s v="NANTUCKET"/>
    <x v="11"/>
  </r>
  <r>
    <x v="15"/>
    <n v="0"/>
    <x v="15"/>
    <n v="0"/>
    <x v="4"/>
    <s v="MID"/>
    <n v="108"/>
    <s v="MIDDLESEX"/>
    <x v="11"/>
  </r>
  <r>
    <x v="15"/>
    <n v="0"/>
    <x v="15"/>
    <n v="0"/>
    <x v="12"/>
    <s v="HPS"/>
    <n v="8"/>
    <s v="HAMPSHIRE"/>
    <x v="11"/>
  </r>
  <r>
    <x v="15"/>
    <n v="0"/>
    <x v="15"/>
    <n v="0"/>
    <x v="5"/>
    <s v="HPD"/>
    <n v="42"/>
    <s v="HAMPDEN"/>
    <x v="11"/>
  </r>
  <r>
    <x v="15"/>
    <n v="0"/>
    <x v="15"/>
    <n v="0"/>
    <x v="6"/>
    <s v="FRA"/>
    <n v="2"/>
    <s v="FRANKLIN"/>
    <x v="11"/>
  </r>
  <r>
    <x v="15"/>
    <n v="0"/>
    <x v="15"/>
    <n v="0"/>
    <x v="7"/>
    <s v="ESS"/>
    <n v="59"/>
    <s v="ESSEX"/>
    <x v="11"/>
  </r>
  <r>
    <x v="15"/>
    <n v="0"/>
    <x v="15"/>
    <n v="0"/>
    <x v="8"/>
    <s v="BRI"/>
    <n v="57"/>
    <s v="BRISTOL"/>
    <x v="11"/>
  </r>
  <r>
    <x v="15"/>
    <n v="0"/>
    <x v="15"/>
    <n v="0"/>
    <x v="9"/>
    <s v="BER"/>
    <n v="7"/>
    <s v="BERKSHIRE"/>
    <x v="11"/>
  </r>
  <r>
    <x v="15"/>
    <n v="0"/>
    <x v="15"/>
    <n v="0"/>
    <x v="14"/>
    <s v="BAR"/>
    <n v="10"/>
    <s v="BARNSTABLE"/>
    <x v="11"/>
  </r>
  <r>
    <x v="15"/>
    <n v="0"/>
    <x v="15"/>
    <n v="0"/>
    <x v="0"/>
    <s v="WOR"/>
    <n v="47"/>
    <s v="WORCESTER"/>
    <x v="12"/>
  </r>
  <r>
    <x v="15"/>
    <n v="0"/>
    <x v="15"/>
    <n v="0"/>
    <x v="1"/>
    <s v="SUF"/>
    <n v="91"/>
    <s v="SUFFOLK"/>
    <x v="12"/>
  </r>
  <r>
    <x v="15"/>
    <n v="0"/>
    <x v="15"/>
    <n v="0"/>
    <x v="2"/>
    <s v="PLY"/>
    <n v="19"/>
    <s v="PLYMOUTH"/>
    <x v="12"/>
  </r>
  <r>
    <x v="15"/>
    <n v="0"/>
    <x v="15"/>
    <n v="0"/>
    <x v="3"/>
    <s v="NOR"/>
    <n v="43"/>
    <s v="NORFOLK"/>
    <x v="12"/>
  </r>
  <r>
    <x v="15"/>
    <n v="0"/>
    <x v="15"/>
    <n v="0"/>
    <x v="4"/>
    <s v="MID"/>
    <n v="87"/>
    <s v="MIDDLESEX"/>
    <x v="12"/>
  </r>
  <r>
    <x v="15"/>
    <n v="0"/>
    <x v="15"/>
    <n v="0"/>
    <x v="12"/>
    <s v="HPS"/>
    <n v="4"/>
    <s v="HAMPSHIRE"/>
    <x v="12"/>
  </r>
  <r>
    <x v="15"/>
    <n v="0"/>
    <x v="15"/>
    <n v="0"/>
    <x v="5"/>
    <s v="HPD"/>
    <n v="26"/>
    <s v="HAMPDEN"/>
    <x v="12"/>
  </r>
  <r>
    <x v="15"/>
    <n v="0"/>
    <x v="15"/>
    <n v="0"/>
    <x v="7"/>
    <s v="ESS"/>
    <n v="52"/>
    <s v="ESSEX"/>
    <x v="12"/>
  </r>
  <r>
    <x v="15"/>
    <n v="0"/>
    <x v="15"/>
    <n v="0"/>
    <x v="13"/>
    <s v="DUK"/>
    <n v="1"/>
    <s v="DUKES"/>
    <x v="12"/>
  </r>
  <r>
    <x v="15"/>
    <n v="0"/>
    <x v="15"/>
    <n v="0"/>
    <x v="8"/>
    <s v="BRI"/>
    <n v="65"/>
    <s v="BRISTOL"/>
    <x v="12"/>
  </r>
  <r>
    <x v="15"/>
    <n v="0"/>
    <x v="15"/>
    <n v="0"/>
    <x v="9"/>
    <s v="BER"/>
    <n v="11"/>
    <s v="BERKSHIRE"/>
    <x v="12"/>
  </r>
  <r>
    <x v="15"/>
    <n v="0"/>
    <x v="15"/>
    <n v="0"/>
    <x v="14"/>
    <s v="BAR"/>
    <n v="6"/>
    <s v="BARNSTABLE"/>
    <x v="12"/>
  </r>
  <r>
    <x v="15"/>
    <n v="0"/>
    <x v="15"/>
    <n v="0"/>
    <x v="0"/>
    <s v="WOR"/>
    <n v="37"/>
    <s v="WORCESTER"/>
    <x v="13"/>
  </r>
  <r>
    <x v="15"/>
    <n v="0"/>
    <x v="15"/>
    <n v="0"/>
    <x v="1"/>
    <s v="SUF"/>
    <n v="60"/>
    <s v="SUFFOLK"/>
    <x v="13"/>
  </r>
  <r>
    <x v="15"/>
    <n v="0"/>
    <x v="15"/>
    <n v="0"/>
    <x v="2"/>
    <s v="PLY"/>
    <n v="28"/>
    <s v="PLYMOUTH"/>
    <x v="13"/>
  </r>
  <r>
    <x v="15"/>
    <n v="0"/>
    <x v="15"/>
    <n v="0"/>
    <x v="3"/>
    <s v="NOR"/>
    <n v="48"/>
    <s v="NORFOLK"/>
    <x v="13"/>
  </r>
  <r>
    <x v="15"/>
    <n v="0"/>
    <x v="15"/>
    <n v="0"/>
    <x v="4"/>
    <s v="MID"/>
    <n v="86"/>
    <s v="MIDDLESEX"/>
    <x v="13"/>
  </r>
  <r>
    <x v="15"/>
    <n v="0"/>
    <x v="15"/>
    <n v="0"/>
    <x v="12"/>
    <s v="HPS"/>
    <n v="2"/>
    <s v="HAMPSHIRE"/>
    <x v="13"/>
  </r>
  <r>
    <x v="15"/>
    <n v="0"/>
    <x v="15"/>
    <n v="0"/>
    <x v="5"/>
    <s v="HPD"/>
    <n v="42"/>
    <s v="HAMPDEN"/>
    <x v="13"/>
  </r>
  <r>
    <x v="15"/>
    <n v="0"/>
    <x v="15"/>
    <n v="0"/>
    <x v="6"/>
    <s v="FRA"/>
    <n v="6"/>
    <s v="FRANKLIN"/>
    <x v="13"/>
  </r>
  <r>
    <x v="15"/>
    <n v="0"/>
    <x v="15"/>
    <n v="0"/>
    <x v="7"/>
    <s v="ESS"/>
    <n v="38"/>
    <s v="ESSEX"/>
    <x v="13"/>
  </r>
  <r>
    <x v="15"/>
    <n v="0"/>
    <x v="15"/>
    <n v="0"/>
    <x v="8"/>
    <s v="BRI"/>
    <n v="52"/>
    <s v="BRISTOL"/>
    <x v="13"/>
  </r>
  <r>
    <x v="15"/>
    <n v="0"/>
    <x v="15"/>
    <n v="0"/>
    <x v="9"/>
    <s v="BER"/>
    <n v="8"/>
    <s v="BERKSHIRE"/>
    <x v="13"/>
  </r>
  <r>
    <x v="15"/>
    <n v="0"/>
    <x v="15"/>
    <n v="0"/>
    <x v="14"/>
    <s v="BAR"/>
    <n v="6"/>
    <s v="BARNSTABLE"/>
    <x v="13"/>
  </r>
  <r>
    <x v="15"/>
    <n v="0"/>
    <x v="15"/>
    <n v="0"/>
    <x v="10"/>
    <s v="TBD"/>
    <n v="1"/>
    <s v="%null%"/>
    <x v="13"/>
  </r>
  <r>
    <x v="15"/>
    <n v="0"/>
    <x v="15"/>
    <n v="0"/>
    <x v="0"/>
    <s v="WOR"/>
    <n v="45"/>
    <s v="WORCESTER"/>
    <x v="14"/>
  </r>
  <r>
    <x v="15"/>
    <n v="0"/>
    <x v="15"/>
    <n v="0"/>
    <x v="1"/>
    <s v="SUF"/>
    <n v="46"/>
    <s v="SUFFOLK"/>
    <x v="14"/>
  </r>
  <r>
    <x v="15"/>
    <n v="0"/>
    <x v="15"/>
    <n v="0"/>
    <x v="2"/>
    <s v="PLY"/>
    <n v="23"/>
    <s v="PLYMOUTH"/>
    <x v="14"/>
  </r>
  <r>
    <x v="15"/>
    <n v="0"/>
    <x v="15"/>
    <n v="0"/>
    <x v="3"/>
    <s v="NOR"/>
    <n v="43"/>
    <s v="NORFOLK"/>
    <x v="14"/>
  </r>
  <r>
    <x v="15"/>
    <n v="0"/>
    <x v="15"/>
    <n v="0"/>
    <x v="11"/>
    <s v="NAN"/>
    <n v="1"/>
    <s v="NANTUCKET"/>
    <x v="14"/>
  </r>
  <r>
    <x v="15"/>
    <n v="0"/>
    <x v="15"/>
    <n v="0"/>
    <x v="4"/>
    <s v="MID"/>
    <n v="64"/>
    <s v="MIDDLESEX"/>
    <x v="14"/>
  </r>
  <r>
    <x v="15"/>
    <n v="0"/>
    <x v="15"/>
    <n v="0"/>
    <x v="12"/>
    <s v="HPS"/>
    <n v="1"/>
    <s v="HAMPSHIRE"/>
    <x v="14"/>
  </r>
  <r>
    <x v="15"/>
    <n v="0"/>
    <x v="15"/>
    <n v="0"/>
    <x v="5"/>
    <s v="HPD"/>
    <n v="25"/>
    <s v="HAMPDEN"/>
    <x v="14"/>
  </r>
  <r>
    <x v="15"/>
    <n v="0"/>
    <x v="15"/>
    <n v="0"/>
    <x v="6"/>
    <s v="FRA"/>
    <n v="3"/>
    <s v="FRANKLIN"/>
    <x v="14"/>
  </r>
  <r>
    <x v="15"/>
    <n v="0"/>
    <x v="15"/>
    <n v="0"/>
    <x v="7"/>
    <s v="ESS"/>
    <n v="37"/>
    <s v="ESSEX"/>
    <x v="14"/>
  </r>
  <r>
    <x v="15"/>
    <n v="0"/>
    <x v="15"/>
    <n v="0"/>
    <x v="8"/>
    <s v="BRI"/>
    <n v="50"/>
    <s v="BRISTOL"/>
    <x v="14"/>
  </r>
  <r>
    <x v="15"/>
    <n v="0"/>
    <x v="15"/>
    <n v="0"/>
    <x v="9"/>
    <s v="BER"/>
    <n v="13"/>
    <s v="BERKSHIRE"/>
    <x v="14"/>
  </r>
  <r>
    <x v="15"/>
    <n v="0"/>
    <x v="15"/>
    <n v="0"/>
    <x v="14"/>
    <s v="BAR"/>
    <n v="7"/>
    <s v="BARNSTABLE"/>
    <x v="14"/>
  </r>
  <r>
    <x v="15"/>
    <n v="0"/>
    <x v="15"/>
    <n v="0"/>
    <x v="0"/>
    <s v="WOR"/>
    <n v="46"/>
    <s v="WORCESTER"/>
    <x v="15"/>
  </r>
  <r>
    <x v="15"/>
    <n v="0"/>
    <x v="15"/>
    <n v="0"/>
    <x v="1"/>
    <s v="SUF"/>
    <n v="49"/>
    <s v="SUFFOLK"/>
    <x v="15"/>
  </r>
  <r>
    <x v="15"/>
    <n v="0"/>
    <x v="15"/>
    <n v="0"/>
    <x v="2"/>
    <s v="PLY"/>
    <n v="24"/>
    <s v="PLYMOUTH"/>
    <x v="15"/>
  </r>
  <r>
    <x v="15"/>
    <n v="0"/>
    <x v="15"/>
    <n v="0"/>
    <x v="3"/>
    <s v="NOR"/>
    <n v="31"/>
    <s v="NORFOLK"/>
    <x v="15"/>
  </r>
  <r>
    <x v="15"/>
    <n v="0"/>
    <x v="15"/>
    <n v="0"/>
    <x v="4"/>
    <s v="MID"/>
    <n v="50"/>
    <s v="MIDDLESEX"/>
    <x v="15"/>
  </r>
  <r>
    <x v="15"/>
    <n v="0"/>
    <x v="15"/>
    <n v="0"/>
    <x v="12"/>
    <s v="HPS"/>
    <n v="4"/>
    <s v="HAMPSHIRE"/>
    <x v="15"/>
  </r>
  <r>
    <x v="15"/>
    <n v="0"/>
    <x v="15"/>
    <n v="0"/>
    <x v="5"/>
    <s v="HPD"/>
    <n v="29"/>
    <s v="HAMPDEN"/>
    <x v="15"/>
  </r>
  <r>
    <x v="15"/>
    <n v="0"/>
    <x v="15"/>
    <n v="0"/>
    <x v="6"/>
    <s v="FRA"/>
    <n v="3"/>
    <s v="FRANKLIN"/>
    <x v="15"/>
  </r>
  <r>
    <x v="15"/>
    <n v="0"/>
    <x v="15"/>
    <n v="0"/>
    <x v="7"/>
    <s v="ESS"/>
    <n v="36"/>
    <s v="ESSEX"/>
    <x v="15"/>
  </r>
  <r>
    <x v="15"/>
    <n v="0"/>
    <x v="15"/>
    <n v="0"/>
    <x v="8"/>
    <s v="BRI"/>
    <n v="64"/>
    <s v="BRISTOL"/>
    <x v="15"/>
  </r>
  <r>
    <x v="15"/>
    <n v="0"/>
    <x v="15"/>
    <n v="0"/>
    <x v="9"/>
    <s v="BER"/>
    <n v="3"/>
    <s v="BERKSHIRE"/>
    <x v="15"/>
  </r>
  <r>
    <x v="15"/>
    <n v="0"/>
    <x v="15"/>
    <n v="0"/>
    <x v="14"/>
    <s v="BAR"/>
    <n v="4"/>
    <s v="BARNSTABLE"/>
    <x v="15"/>
  </r>
  <r>
    <x v="15"/>
    <n v="0"/>
    <x v="15"/>
    <n v="0"/>
    <x v="10"/>
    <s v="TBD"/>
    <n v="1"/>
    <s v="%null%"/>
    <x v="15"/>
  </r>
  <r>
    <x v="15"/>
    <n v="0"/>
    <x v="15"/>
    <n v="0"/>
    <x v="0"/>
    <s v="WOR"/>
    <n v="53"/>
    <s v="WORCESTER"/>
    <x v="16"/>
  </r>
  <r>
    <x v="15"/>
    <n v="0"/>
    <x v="15"/>
    <n v="0"/>
    <x v="1"/>
    <s v="SUF"/>
    <n v="59"/>
    <s v="SUFFOLK"/>
    <x v="16"/>
  </r>
  <r>
    <x v="15"/>
    <n v="0"/>
    <x v="15"/>
    <n v="0"/>
    <x v="2"/>
    <s v="PLY"/>
    <n v="34"/>
    <s v="PLYMOUTH"/>
    <x v="16"/>
  </r>
  <r>
    <x v="15"/>
    <n v="0"/>
    <x v="15"/>
    <n v="0"/>
    <x v="3"/>
    <s v="NOR"/>
    <n v="57"/>
    <s v="NORFOLK"/>
    <x v="16"/>
  </r>
  <r>
    <x v="15"/>
    <n v="0"/>
    <x v="15"/>
    <n v="0"/>
    <x v="4"/>
    <s v="MID"/>
    <n v="90"/>
    <s v="MIDDLESEX"/>
    <x v="16"/>
  </r>
  <r>
    <x v="15"/>
    <n v="0"/>
    <x v="15"/>
    <n v="0"/>
    <x v="12"/>
    <s v="HPS"/>
    <n v="3"/>
    <s v="HAMPSHIRE"/>
    <x v="16"/>
  </r>
  <r>
    <x v="15"/>
    <n v="0"/>
    <x v="15"/>
    <n v="0"/>
    <x v="5"/>
    <s v="HPD"/>
    <n v="39"/>
    <s v="HAMPDEN"/>
    <x v="16"/>
  </r>
  <r>
    <x v="15"/>
    <n v="0"/>
    <x v="15"/>
    <n v="0"/>
    <x v="6"/>
    <s v="FRA"/>
    <n v="4"/>
    <s v="FRANKLIN"/>
    <x v="16"/>
  </r>
  <r>
    <x v="15"/>
    <n v="0"/>
    <x v="15"/>
    <n v="0"/>
    <x v="7"/>
    <s v="ESS"/>
    <n v="51"/>
    <s v="ESSEX"/>
    <x v="16"/>
  </r>
  <r>
    <x v="15"/>
    <n v="0"/>
    <x v="15"/>
    <n v="0"/>
    <x v="8"/>
    <s v="BRI"/>
    <n v="38"/>
    <s v="BRISTOL"/>
    <x v="16"/>
  </r>
  <r>
    <x v="15"/>
    <n v="0"/>
    <x v="15"/>
    <n v="0"/>
    <x v="9"/>
    <s v="BER"/>
    <n v="16"/>
    <s v="BERKSHIRE"/>
    <x v="16"/>
  </r>
  <r>
    <x v="15"/>
    <n v="0"/>
    <x v="15"/>
    <n v="0"/>
    <x v="14"/>
    <s v="BAR"/>
    <n v="9"/>
    <s v="BARNSTABLE"/>
    <x v="16"/>
  </r>
  <r>
    <x v="15"/>
    <n v="0"/>
    <x v="15"/>
    <n v="0"/>
    <x v="10"/>
    <s v="TBD"/>
    <n v="2"/>
    <s v="%null%"/>
    <x v="16"/>
  </r>
  <r>
    <x v="15"/>
    <n v="0"/>
    <x v="15"/>
    <n v="0"/>
    <x v="0"/>
    <s v="WOR"/>
    <n v="33"/>
    <s v="WORCESTER"/>
    <x v="17"/>
  </r>
  <r>
    <x v="15"/>
    <n v="0"/>
    <x v="15"/>
    <n v="0"/>
    <x v="1"/>
    <s v="SUF"/>
    <n v="46"/>
    <s v="SUFFOLK"/>
    <x v="17"/>
  </r>
  <r>
    <x v="15"/>
    <n v="0"/>
    <x v="15"/>
    <n v="0"/>
    <x v="2"/>
    <s v="PLY"/>
    <n v="17"/>
    <s v="PLYMOUTH"/>
    <x v="17"/>
  </r>
  <r>
    <x v="15"/>
    <n v="0"/>
    <x v="15"/>
    <n v="0"/>
    <x v="3"/>
    <s v="NOR"/>
    <n v="32"/>
    <s v="NORFOLK"/>
    <x v="17"/>
  </r>
  <r>
    <x v="15"/>
    <n v="0"/>
    <x v="15"/>
    <n v="0"/>
    <x v="4"/>
    <s v="MID"/>
    <n v="67"/>
    <s v="MIDDLESEX"/>
    <x v="17"/>
  </r>
  <r>
    <x v="15"/>
    <n v="0"/>
    <x v="15"/>
    <n v="0"/>
    <x v="5"/>
    <s v="HPD"/>
    <n v="33"/>
    <s v="HAMPDEN"/>
    <x v="17"/>
  </r>
  <r>
    <x v="15"/>
    <n v="0"/>
    <x v="15"/>
    <n v="0"/>
    <x v="7"/>
    <s v="ESS"/>
    <n v="44"/>
    <s v="ESSEX"/>
    <x v="17"/>
  </r>
  <r>
    <x v="15"/>
    <n v="0"/>
    <x v="15"/>
    <n v="0"/>
    <x v="8"/>
    <s v="BRI"/>
    <n v="50"/>
    <s v="BRISTOL"/>
    <x v="17"/>
  </r>
  <r>
    <x v="15"/>
    <n v="0"/>
    <x v="15"/>
    <n v="0"/>
    <x v="9"/>
    <s v="BER"/>
    <n v="10"/>
    <s v="BERKSHIRE"/>
    <x v="17"/>
  </r>
  <r>
    <x v="15"/>
    <n v="0"/>
    <x v="15"/>
    <n v="0"/>
    <x v="14"/>
    <s v="BAR"/>
    <n v="6"/>
    <s v="BARNSTABLE"/>
    <x v="17"/>
  </r>
  <r>
    <x v="15"/>
    <n v="0"/>
    <x v="15"/>
    <n v="0"/>
    <x v="10"/>
    <s v="TBD"/>
    <n v="1"/>
    <s v="%null%"/>
    <x v="17"/>
  </r>
  <r>
    <x v="15"/>
    <n v="0"/>
    <x v="15"/>
    <n v="0"/>
    <x v="0"/>
    <s v="WOR"/>
    <n v="34"/>
    <s v="WORCESTER"/>
    <x v="18"/>
  </r>
  <r>
    <x v="15"/>
    <n v="0"/>
    <x v="15"/>
    <n v="0"/>
    <x v="1"/>
    <s v="SUF"/>
    <n v="50"/>
    <s v="SUFFOLK"/>
    <x v="18"/>
  </r>
  <r>
    <x v="15"/>
    <n v="0"/>
    <x v="15"/>
    <n v="0"/>
    <x v="2"/>
    <s v="PLY"/>
    <n v="27"/>
    <s v="PLYMOUTH"/>
    <x v="18"/>
  </r>
  <r>
    <x v="15"/>
    <n v="0"/>
    <x v="15"/>
    <n v="0"/>
    <x v="3"/>
    <s v="NOR"/>
    <n v="42"/>
    <s v="NORFOLK"/>
    <x v="18"/>
  </r>
  <r>
    <x v="15"/>
    <n v="0"/>
    <x v="15"/>
    <n v="0"/>
    <x v="4"/>
    <s v="MID"/>
    <n v="41"/>
    <s v="MIDDLESEX"/>
    <x v="18"/>
  </r>
  <r>
    <x v="15"/>
    <n v="0"/>
    <x v="15"/>
    <n v="0"/>
    <x v="12"/>
    <s v="HPS"/>
    <n v="2"/>
    <s v="HAMPSHIRE"/>
    <x v="18"/>
  </r>
  <r>
    <x v="15"/>
    <n v="0"/>
    <x v="15"/>
    <n v="0"/>
    <x v="5"/>
    <s v="HPD"/>
    <n v="25"/>
    <s v="HAMPDEN"/>
    <x v="18"/>
  </r>
  <r>
    <x v="15"/>
    <n v="0"/>
    <x v="15"/>
    <n v="0"/>
    <x v="7"/>
    <s v="ESS"/>
    <n v="39"/>
    <s v="ESSEX"/>
    <x v="18"/>
  </r>
  <r>
    <x v="15"/>
    <n v="0"/>
    <x v="15"/>
    <n v="0"/>
    <x v="8"/>
    <s v="BRI"/>
    <n v="52"/>
    <s v="BRISTOL"/>
    <x v="18"/>
  </r>
  <r>
    <x v="15"/>
    <n v="0"/>
    <x v="15"/>
    <n v="0"/>
    <x v="9"/>
    <s v="BER"/>
    <n v="8"/>
    <s v="BERKSHIRE"/>
    <x v="18"/>
  </r>
  <r>
    <x v="15"/>
    <n v="0"/>
    <x v="15"/>
    <n v="0"/>
    <x v="14"/>
    <s v="BAR"/>
    <n v="2"/>
    <s v="BARNSTABLE"/>
    <x v="18"/>
  </r>
  <r>
    <x v="15"/>
    <n v="0"/>
    <x v="15"/>
    <n v="0"/>
    <x v="10"/>
    <s v="TBD"/>
    <n v="2"/>
    <s v="%null%"/>
    <x v="18"/>
  </r>
</pivotCacheRecords>
</file>

<file path=xl/pivotCache/pivotCacheRecords2.xml><?xml version="1.0" encoding="utf-8"?>
<pivotCacheRecords xmlns="http://schemas.openxmlformats.org/spreadsheetml/2006/main" xmlns:r="http://schemas.openxmlformats.org/officeDocument/2006/relationships" count="249">
  <r>
    <n v="20"/>
    <x v="0"/>
    <d v="2023-07-01T00:00:00"/>
    <n v="862927"/>
    <n v="2.3176931536503091"/>
  </r>
  <r>
    <n v="63"/>
    <x v="1"/>
    <d v="2023-07-01T00:00:00"/>
    <n v="766381"/>
    <n v="8.220454317108592"/>
  </r>
  <r>
    <n v="17"/>
    <x v="2"/>
    <d v="2023-07-01T00:00:00"/>
    <n v="533069"/>
    <n v="3.1890805880664606"/>
  </r>
  <r>
    <n v="20"/>
    <x v="3"/>
    <d v="2023-07-01T00:00:00"/>
    <n v="725531"/>
    <n v="2.7566017165358891"/>
  </r>
  <r>
    <n v="41"/>
    <x v="4"/>
    <d v="2023-07-01T00:00:00"/>
    <n v="1617105"/>
    <n v="2.5353950423751086"/>
  </r>
  <r>
    <n v="29"/>
    <x v="5"/>
    <d v="2023-07-01T00:00:00"/>
    <n v="461041"/>
    <n v="6.2901130268240788"/>
  </r>
  <r>
    <n v="1"/>
    <x v="6"/>
    <d v="2023-07-01T00:00:00"/>
    <n v="70894"/>
    <n v="1.4105566056365844"/>
  </r>
  <r>
    <n v="34"/>
    <x v="7"/>
    <d v="2023-07-01T00:00:00"/>
    <n v="806765"/>
    <n v="4.2143622988106824"/>
  </r>
  <r>
    <n v="19"/>
    <x v="8"/>
    <d v="2023-07-01T00:00:00"/>
    <n v="580068"/>
    <n v="3.2754780474013394"/>
  </r>
  <r>
    <n v="2"/>
    <x v="9"/>
    <d v="2023-07-01T00:00:00"/>
    <n v="127859"/>
    <n v="1.5642230894970242"/>
  </r>
  <r>
    <n v="2"/>
    <x v="10"/>
    <d v="2023-07-01T00:00:00"/>
    <e v="#N/A"/>
    <e v="#N/A"/>
  </r>
  <r>
    <n v="98"/>
    <x v="0"/>
    <d v="2023-06-01T00:00:00"/>
    <n v="862927"/>
    <n v="11.356696452886514"/>
  </r>
  <r>
    <n v="201"/>
    <x v="1"/>
    <d v="2023-06-01T00:00:00"/>
    <n v="766381"/>
    <n v="26.227163773632178"/>
  </r>
  <r>
    <n v="53"/>
    <x v="2"/>
    <d v="2023-06-01T00:00:00"/>
    <n v="533069"/>
    <n v="9.9424277157366117"/>
  </r>
  <r>
    <n v="118"/>
    <x v="3"/>
    <d v="2023-06-01T00:00:00"/>
    <n v="725531"/>
    <n v="16.263950127561742"/>
  </r>
  <r>
    <n v="1"/>
    <x v="11"/>
    <d v="2023-06-01T00:00:00"/>
    <n v="14421"/>
    <n v="6.9343318771236397"/>
  </r>
  <r>
    <n v="215"/>
    <x v="4"/>
    <d v="2023-06-01T00:00:00"/>
    <n v="1617105"/>
    <n v="13.295364246601178"/>
  </r>
  <r>
    <n v="9"/>
    <x v="12"/>
    <d v="2023-06-01T00:00:00"/>
    <n v="162588"/>
    <n v="5.5354638718724631"/>
  </r>
  <r>
    <n v="110"/>
    <x v="5"/>
    <d v="2023-06-01T00:00:00"/>
    <n v="461041"/>
    <n v="23.859049412091334"/>
  </r>
  <r>
    <n v="9"/>
    <x v="6"/>
    <d v="2023-06-01T00:00:00"/>
    <n v="70894"/>
    <n v="12.695009450729259"/>
  </r>
  <r>
    <n v="117"/>
    <x v="7"/>
    <d v="2023-06-01T00:00:00"/>
    <n v="806765"/>
    <n v="14.502364381201465"/>
  </r>
  <r>
    <n v="1"/>
    <x v="13"/>
    <d v="2023-06-01T00:00:00"/>
    <n v="20868"/>
    <n v="4.792026068621813"/>
  </r>
  <r>
    <n v="95"/>
    <x v="8"/>
    <d v="2023-06-01T00:00:00"/>
    <n v="580068"/>
    <n v="16.377390237006697"/>
  </r>
  <r>
    <n v="21"/>
    <x v="9"/>
    <d v="2023-06-01T00:00:00"/>
    <n v="127859"/>
    <n v="16.424342439718753"/>
  </r>
  <r>
    <n v="14"/>
    <x v="14"/>
    <d v="2023-06-01T00:00:00"/>
    <n v="232457"/>
    <n v="6.0226192371062179"/>
  </r>
  <r>
    <n v="8"/>
    <x v="10"/>
    <d v="2023-06-01T00:00:00"/>
    <e v="#N/A"/>
    <e v="#N/A"/>
  </r>
  <r>
    <n v="111"/>
    <x v="0"/>
    <d v="2023-05-01T00:00:00"/>
    <n v="862927"/>
    <n v="12.863197002759215"/>
  </r>
  <r>
    <n v="107"/>
    <x v="1"/>
    <d v="2023-05-01T00:00:00"/>
    <n v="766381"/>
    <n v="13.961723998898721"/>
  </r>
  <r>
    <n v="48"/>
    <x v="2"/>
    <d v="2023-05-01T00:00:00"/>
    <n v="533069"/>
    <n v="9.004462836893536"/>
  </r>
  <r>
    <n v="116"/>
    <x v="3"/>
    <d v="2023-05-01T00:00:00"/>
    <n v="725531"/>
    <n v="15.988289955908154"/>
  </r>
  <r>
    <n v="185"/>
    <x v="4"/>
    <d v="2023-05-01T00:00:00"/>
    <n v="1617105"/>
    <n v="11.440197142424269"/>
  </r>
  <r>
    <n v="18"/>
    <x v="12"/>
    <d v="2023-05-01T00:00:00"/>
    <n v="162588"/>
    <n v="11.070927743744926"/>
  </r>
  <r>
    <n v="97"/>
    <x v="5"/>
    <d v="2023-05-01T00:00:00"/>
    <n v="461041"/>
    <n v="21.039343572480536"/>
  </r>
  <r>
    <n v="7"/>
    <x v="6"/>
    <d v="2023-05-01T00:00:00"/>
    <n v="70894"/>
    <n v="9.873896239456089"/>
  </r>
  <r>
    <n v="107"/>
    <x v="7"/>
    <d v="2023-05-01T00:00:00"/>
    <n v="806765"/>
    <n v="13.262846058021852"/>
  </r>
  <r>
    <n v="82"/>
    <x v="8"/>
    <d v="2023-05-01T00:00:00"/>
    <n v="580068"/>
    <n v="14.13627367825841"/>
  </r>
  <r>
    <n v="13"/>
    <x v="9"/>
    <d v="2023-05-01T00:00:00"/>
    <n v="127859"/>
    <n v="10.167450081730657"/>
  </r>
  <r>
    <n v="11"/>
    <x v="14"/>
    <d v="2023-05-01T00:00:00"/>
    <n v="232457"/>
    <n v="4.7320579720120275"/>
  </r>
  <r>
    <n v="1"/>
    <x v="10"/>
    <d v="2023-05-01T00:00:00"/>
    <e v="#N/A"/>
    <e v="#N/A"/>
  </r>
  <r>
    <n v="81"/>
    <x v="0"/>
    <d v="2023-04-01T00:00:00"/>
    <n v="862927"/>
    <n v="9.3866572722837507"/>
  </r>
  <r>
    <n v="63"/>
    <x v="1"/>
    <d v="2023-04-01T00:00:00"/>
    <n v="766381"/>
    <n v="8.220454317108592"/>
  </r>
  <r>
    <n v="41"/>
    <x v="2"/>
    <d v="2023-04-01T00:00:00"/>
    <n v="533069"/>
    <n v="7.6913120065132272"/>
  </r>
  <r>
    <n v="51"/>
    <x v="3"/>
    <d v="2023-04-01T00:00:00"/>
    <n v="725531"/>
    <n v="7.0293343771665171"/>
  </r>
  <r>
    <n v="118"/>
    <x v="4"/>
    <d v="2023-04-01T00:00:00"/>
    <n v="1617105"/>
    <n v="7.2969906097625072"/>
  </r>
  <r>
    <n v="7"/>
    <x v="12"/>
    <d v="2023-04-01T00:00:00"/>
    <n v="162588"/>
    <n v="4.3053607892341379"/>
  </r>
  <r>
    <n v="111"/>
    <x v="5"/>
    <d v="2023-04-01T00:00:00"/>
    <n v="461041"/>
    <n v="24.075949861292163"/>
  </r>
  <r>
    <n v="13"/>
    <x v="6"/>
    <d v="2023-04-01T00:00:00"/>
    <n v="70894"/>
    <n v="18.337235873275592"/>
  </r>
  <r>
    <n v="90"/>
    <x v="7"/>
    <d v="2023-04-01T00:00:00"/>
    <n v="806765"/>
    <n v="11.155664908616512"/>
  </r>
  <r>
    <n v="1"/>
    <x v="13"/>
    <d v="2023-04-01T00:00:00"/>
    <n v="20868"/>
    <n v="4.792026068621813"/>
  </r>
  <r>
    <n v="65"/>
    <x v="8"/>
    <d v="2023-04-01T00:00:00"/>
    <n v="580068"/>
    <n v="11.205582793741424"/>
  </r>
  <r>
    <n v="12"/>
    <x v="9"/>
    <d v="2023-04-01T00:00:00"/>
    <n v="127859"/>
    <n v="9.3853385369821449"/>
  </r>
  <r>
    <n v="12"/>
    <x v="14"/>
    <d v="2023-04-01T00:00:00"/>
    <n v="232457"/>
    <n v="5.1622450603767573"/>
  </r>
  <r>
    <n v="4"/>
    <x v="10"/>
    <d v="2023-04-01T00:00:00"/>
    <e v="#N/A"/>
    <e v="#N/A"/>
  </r>
  <r>
    <n v="81"/>
    <x v="0"/>
    <d v="2023-03-01T00:00:00"/>
    <n v="862927"/>
    <n v="9.3866572722837507"/>
  </r>
  <r>
    <n v="92"/>
    <x v="1"/>
    <d v="2023-03-01T00:00:00"/>
    <n v="766381"/>
    <n v="12.004472971015723"/>
  </r>
  <r>
    <n v="59"/>
    <x v="2"/>
    <d v="2023-03-01T00:00:00"/>
    <n v="533069"/>
    <n v="11.067985570348304"/>
  </r>
  <r>
    <n v="122"/>
    <x v="3"/>
    <d v="2023-03-01T00:00:00"/>
    <n v="725531"/>
    <n v="16.815270470868921"/>
  </r>
  <r>
    <n v="2"/>
    <x v="11"/>
    <d v="2023-03-01T00:00:00"/>
    <n v="14421"/>
    <n v="13.868663754247279"/>
  </r>
  <r>
    <n v="118"/>
    <x v="4"/>
    <d v="2023-03-01T00:00:00"/>
    <n v="1617105"/>
    <n v="7.2969906097625072"/>
  </r>
  <r>
    <n v="7"/>
    <x v="12"/>
    <d v="2023-03-01T00:00:00"/>
    <n v="162588"/>
    <n v="4.3053607892341379"/>
  </r>
  <r>
    <n v="77"/>
    <x v="5"/>
    <d v="2023-03-01T00:00:00"/>
    <n v="461041"/>
    <n v="16.701334588463933"/>
  </r>
  <r>
    <n v="6"/>
    <x v="6"/>
    <d v="2023-03-01T00:00:00"/>
    <n v="70894"/>
    <n v="8.4633396338195048"/>
  </r>
  <r>
    <n v="95"/>
    <x v="7"/>
    <d v="2023-03-01T00:00:00"/>
    <n v="806765"/>
    <n v="11.775424070206318"/>
  </r>
  <r>
    <n v="77"/>
    <x v="8"/>
    <d v="2023-03-01T00:00:00"/>
    <n v="580068"/>
    <n v="13.274305771047532"/>
  </r>
  <r>
    <n v="19"/>
    <x v="9"/>
    <d v="2023-03-01T00:00:00"/>
    <n v="127859"/>
    <n v="14.860119350221728"/>
  </r>
  <r>
    <n v="10"/>
    <x v="14"/>
    <d v="2023-03-01T00:00:00"/>
    <n v="232457"/>
    <n v="4.3018708836472985"/>
  </r>
  <r>
    <n v="3"/>
    <x v="10"/>
    <d v="2023-03-01T00:00:00"/>
    <e v="#N/A"/>
    <e v="#N/A"/>
  </r>
  <r>
    <n v="62"/>
    <x v="0"/>
    <d v="2023-02-01T00:00:00"/>
    <n v="862927"/>
    <n v="7.184848776315957"/>
  </r>
  <r>
    <n v="111"/>
    <x v="1"/>
    <d v="2023-02-01T00:00:00"/>
    <n v="766381"/>
    <n v="14.483657606334186"/>
  </r>
  <r>
    <n v="50"/>
    <x v="2"/>
    <d v="2023-02-01T00:00:00"/>
    <n v="533069"/>
    <n v="9.3796487884307655"/>
  </r>
  <r>
    <n v="66"/>
    <x v="3"/>
    <d v="2023-02-01T00:00:00"/>
    <n v="725531"/>
    <n v="9.0967856645684328"/>
  </r>
  <r>
    <n v="128"/>
    <x v="4"/>
    <d v="2023-02-01T00:00:00"/>
    <n v="1617105"/>
    <n v="7.9153796444881435"/>
  </r>
  <r>
    <n v="5"/>
    <x v="12"/>
    <d v="2023-02-01T00:00:00"/>
    <n v="162588"/>
    <n v="3.0752577065958127"/>
  </r>
  <r>
    <n v="71"/>
    <x v="5"/>
    <d v="2023-02-01T00:00:00"/>
    <n v="461041"/>
    <n v="15.39993189325895"/>
  </r>
  <r>
    <n v="4"/>
    <x v="6"/>
    <d v="2023-02-01T00:00:00"/>
    <n v="70894"/>
    <n v="5.6422264225463374"/>
  </r>
  <r>
    <n v="97"/>
    <x v="7"/>
    <d v="2023-02-01T00:00:00"/>
    <n v="806765"/>
    <n v="12.02332773484224"/>
  </r>
  <r>
    <n v="1"/>
    <x v="13"/>
    <d v="2023-02-01T00:00:00"/>
    <n v="20868"/>
    <n v="4.792026068621813"/>
  </r>
  <r>
    <n v="81"/>
    <x v="8"/>
    <d v="2023-02-01T00:00:00"/>
    <n v="580068"/>
    <n v="13.963880096816235"/>
  </r>
  <r>
    <n v="18"/>
    <x v="9"/>
    <d v="2023-02-01T00:00:00"/>
    <n v="127859"/>
    <n v="14.078007805473215"/>
  </r>
  <r>
    <n v="9"/>
    <x v="14"/>
    <d v="2023-02-01T00:00:00"/>
    <n v="232457"/>
    <n v="3.8716837952825687"/>
  </r>
  <r>
    <n v="4"/>
    <x v="10"/>
    <d v="2023-02-01T00:00:00"/>
    <e v="#N/A"/>
    <e v="#N/A"/>
  </r>
  <r>
    <n v="77"/>
    <x v="0"/>
    <d v="2023-01-01T00:00:00"/>
    <n v="862927"/>
    <n v="8.9231186415536889"/>
  </r>
  <r>
    <n v="59"/>
    <x v="1"/>
    <d v="2023-01-01T00:00:00"/>
    <n v="766381"/>
    <n v="7.6985207096731267"/>
  </r>
  <r>
    <n v="42"/>
    <x v="2"/>
    <d v="2023-01-01T00:00:00"/>
    <n v="533069"/>
    <n v="7.8789049822818429"/>
  </r>
  <r>
    <n v="67"/>
    <x v="3"/>
    <d v="2023-01-01T00:00:00"/>
    <n v="725531"/>
    <n v="9.2346157503952284"/>
  </r>
  <r>
    <n v="2"/>
    <x v="11"/>
    <d v="2023-01-01T00:00:00"/>
    <n v="14421"/>
    <n v="13.868663754247279"/>
  </r>
  <r>
    <n v="126"/>
    <x v="4"/>
    <d v="2023-01-01T00:00:00"/>
    <n v="1617105"/>
    <n v="7.7917018375430169"/>
  </r>
  <r>
    <n v="9"/>
    <x v="12"/>
    <d v="2023-01-01T00:00:00"/>
    <n v="162588"/>
    <n v="5.5354638718724631"/>
  </r>
  <r>
    <n v="59"/>
    <x v="5"/>
    <d v="2023-01-01T00:00:00"/>
    <n v="461041"/>
    <n v="12.797126502848988"/>
  </r>
  <r>
    <n v="9"/>
    <x v="6"/>
    <d v="2023-01-01T00:00:00"/>
    <n v="70894"/>
    <n v="12.695009450729259"/>
  </r>
  <r>
    <n v="97"/>
    <x v="7"/>
    <d v="2023-01-01T00:00:00"/>
    <n v="806765"/>
    <n v="12.02332773484224"/>
  </r>
  <r>
    <n v="59"/>
    <x v="8"/>
    <d v="2023-01-01T00:00:00"/>
    <n v="580068"/>
    <n v="10.17122130508837"/>
  </r>
  <r>
    <n v="21"/>
    <x v="9"/>
    <d v="2023-01-01T00:00:00"/>
    <n v="127859"/>
    <n v="16.424342439718753"/>
  </r>
  <r>
    <n v="4"/>
    <x v="14"/>
    <d v="2023-01-01T00:00:00"/>
    <n v="232457"/>
    <n v="1.7207483534589192"/>
  </r>
  <r>
    <n v="1"/>
    <x v="10"/>
    <d v="2023-01-01T00:00:00"/>
    <e v="#N/A"/>
    <e v="#N/A"/>
  </r>
  <r>
    <n v="53"/>
    <x v="0"/>
    <d v="2022-12-01T00:00:00"/>
    <n v="862927"/>
    <n v="6.1418868571733185"/>
  </r>
  <r>
    <n v="69"/>
    <x v="1"/>
    <d v="2022-12-01T00:00:00"/>
    <n v="766381"/>
    <n v="9.0033547282617921"/>
  </r>
  <r>
    <n v="21"/>
    <x v="2"/>
    <d v="2022-12-01T00:00:00"/>
    <n v="533069"/>
    <n v="3.9394524911409214"/>
  </r>
  <r>
    <n v="37"/>
    <x v="3"/>
    <d v="2022-12-01T00:00:00"/>
    <n v="725531"/>
    <n v="5.0997131755913943"/>
  </r>
  <r>
    <n v="78"/>
    <x v="4"/>
    <d v="2022-12-01T00:00:00"/>
    <n v="1617105"/>
    <n v="4.8234344708599632"/>
  </r>
  <r>
    <n v="11"/>
    <x v="12"/>
    <d v="2022-12-01T00:00:00"/>
    <n v="162588"/>
    <n v="6.7655669545107875"/>
  </r>
  <r>
    <n v="63"/>
    <x v="5"/>
    <d v="2022-12-01T00:00:00"/>
    <n v="461041"/>
    <n v="13.664728299652307"/>
  </r>
  <r>
    <n v="5"/>
    <x v="6"/>
    <d v="2022-12-01T00:00:00"/>
    <n v="70894"/>
    <n v="7.0527830281829207"/>
  </r>
  <r>
    <n v="82"/>
    <x v="7"/>
    <d v="2022-12-01T00:00:00"/>
    <n v="806765"/>
    <n v="10.164050250072821"/>
  </r>
  <r>
    <n v="68"/>
    <x v="8"/>
    <d v="2022-12-01T00:00:00"/>
    <n v="580068"/>
    <n v="11.72276353806795"/>
  </r>
  <r>
    <n v="13"/>
    <x v="9"/>
    <d v="2022-12-01T00:00:00"/>
    <n v="127859"/>
    <n v="10.167450081730657"/>
  </r>
  <r>
    <n v="7"/>
    <x v="14"/>
    <d v="2022-12-01T00:00:00"/>
    <n v="232457"/>
    <n v="3.011309618553109"/>
  </r>
  <r>
    <n v="1"/>
    <x v="10"/>
    <d v="2022-12-01T00:00:00"/>
    <e v="#N/A"/>
    <e v="#N/A"/>
  </r>
  <r>
    <n v="76"/>
    <x v="0"/>
    <d v="2022-11-01T00:00:00"/>
    <n v="862927"/>
    <n v="8.8072339838711731"/>
  </r>
  <r>
    <n v="65"/>
    <x v="1"/>
    <d v="2022-11-01T00:00:00"/>
    <n v="766381"/>
    <n v="8.4814211208263259"/>
  </r>
  <r>
    <n v="25"/>
    <x v="2"/>
    <d v="2022-11-01T00:00:00"/>
    <n v="533069"/>
    <n v="4.6898243942153828"/>
  </r>
  <r>
    <n v="64"/>
    <x v="3"/>
    <d v="2022-11-01T00:00:00"/>
    <n v="725531"/>
    <n v="8.8211254929148435"/>
  </r>
  <r>
    <n v="104"/>
    <x v="4"/>
    <d v="2022-11-01T00:00:00"/>
    <n v="1617105"/>
    <n v="6.4312459611466171"/>
  </r>
  <r>
    <n v="15"/>
    <x v="12"/>
    <d v="2022-11-01T00:00:00"/>
    <n v="162588"/>
    <n v="9.2257731197874371"/>
  </r>
  <r>
    <n v="34"/>
    <x v="5"/>
    <d v="2022-11-01T00:00:00"/>
    <n v="461041"/>
    <n v="7.3746152728282297"/>
  </r>
  <r>
    <n v="7"/>
    <x v="6"/>
    <d v="2022-11-01T00:00:00"/>
    <n v="70894"/>
    <n v="9.873896239456089"/>
  </r>
  <r>
    <n v="99"/>
    <x v="7"/>
    <d v="2022-11-01T00:00:00"/>
    <n v="806765"/>
    <n v="12.271231399478161"/>
  </r>
  <r>
    <n v="58"/>
    <x v="8"/>
    <d v="2022-11-01T00:00:00"/>
    <n v="580068"/>
    <n v="9.9988277236461922"/>
  </r>
  <r>
    <n v="7"/>
    <x v="9"/>
    <d v="2022-11-01T00:00:00"/>
    <n v="127859"/>
    <n v="5.4747808132395841"/>
  </r>
  <r>
    <n v="13"/>
    <x v="14"/>
    <d v="2022-11-01T00:00:00"/>
    <n v="232457"/>
    <n v="5.5924321487414881"/>
  </r>
  <r>
    <n v="1"/>
    <x v="10"/>
    <d v="2022-11-01T00:00:00"/>
    <e v="#N/A"/>
    <e v="#N/A"/>
  </r>
  <r>
    <n v="78"/>
    <x v="0"/>
    <d v="2022-10-01T00:00:00"/>
    <n v="862927"/>
    <n v="9.039003299236203"/>
  </r>
  <r>
    <n v="63"/>
    <x v="1"/>
    <d v="2022-10-01T00:00:00"/>
    <n v="766381"/>
    <n v="8.220454317108592"/>
  </r>
  <r>
    <n v="32"/>
    <x v="2"/>
    <d v="2022-10-01T00:00:00"/>
    <n v="533069"/>
    <n v="6.0029752245956898"/>
  </r>
  <r>
    <n v="50"/>
    <x v="3"/>
    <d v="2022-10-01T00:00:00"/>
    <n v="725531"/>
    <n v="6.8915042913397224"/>
  </r>
  <r>
    <n v="1"/>
    <x v="11"/>
    <d v="2022-10-01T00:00:00"/>
    <n v="14421"/>
    <n v="6.9343318771236397"/>
  </r>
  <r>
    <n v="115"/>
    <x v="4"/>
    <d v="2022-10-01T00:00:00"/>
    <n v="1617105"/>
    <n v="7.1114738993448166"/>
  </r>
  <r>
    <n v="4"/>
    <x v="12"/>
    <d v="2022-10-01T00:00:00"/>
    <n v="162588"/>
    <n v="2.4602061652766505"/>
  </r>
  <r>
    <n v="37"/>
    <x v="5"/>
    <d v="2022-10-01T00:00:00"/>
    <n v="461041"/>
    <n v="8.025316620430722"/>
  </r>
  <r>
    <n v="3"/>
    <x v="6"/>
    <d v="2022-10-01T00:00:00"/>
    <n v="70894"/>
    <n v="4.2316698169097524"/>
  </r>
  <r>
    <n v="47"/>
    <x v="7"/>
    <d v="2022-10-01T00:00:00"/>
    <n v="806765"/>
    <n v="5.8257361189441781"/>
  </r>
  <r>
    <n v="56"/>
    <x v="8"/>
    <d v="2022-10-01T00:00:00"/>
    <n v="580068"/>
    <n v="9.6540405607618425"/>
  </r>
  <r>
    <n v="12"/>
    <x v="9"/>
    <d v="2022-10-01T00:00:00"/>
    <n v="127859"/>
    <n v="9.3853385369821449"/>
  </r>
  <r>
    <n v="7"/>
    <x v="14"/>
    <d v="2022-10-01T00:00:00"/>
    <n v="232457"/>
    <n v="3.011309618553109"/>
  </r>
  <r>
    <n v="4"/>
    <x v="10"/>
    <d v="2022-10-01T00:00:00"/>
    <e v="#N/A"/>
    <e v="#N/A"/>
  </r>
  <r>
    <n v="54"/>
    <x v="0"/>
    <d v="2022-09-01T00:00:00"/>
    <n v="862927"/>
    <n v="6.2577715148558344"/>
  </r>
  <r>
    <n v="61"/>
    <x v="1"/>
    <d v="2022-09-01T00:00:00"/>
    <n v="766381"/>
    <n v="7.9594875133908589"/>
  </r>
  <r>
    <n v="37"/>
    <x v="2"/>
    <d v="2022-09-01T00:00:00"/>
    <n v="533069"/>
    <n v="6.9409401034387663"/>
  </r>
  <r>
    <n v="62"/>
    <x v="3"/>
    <d v="2022-09-01T00:00:00"/>
    <n v="725531"/>
    <n v="8.5454653212612559"/>
  </r>
  <r>
    <n v="1"/>
    <x v="11"/>
    <d v="2022-09-01T00:00:00"/>
    <n v="14421"/>
    <n v="6.9343318771236397"/>
  </r>
  <r>
    <n v="116"/>
    <x v="4"/>
    <d v="2022-09-01T00:00:00"/>
    <n v="1617105"/>
    <n v="7.1733128028173807"/>
  </r>
  <r>
    <n v="2"/>
    <x v="12"/>
    <d v="2022-09-01T00:00:00"/>
    <n v="162588"/>
    <n v="1.2301030826383252"/>
  </r>
  <r>
    <n v="45"/>
    <x v="5"/>
    <d v="2022-09-01T00:00:00"/>
    <n v="461041"/>
    <n v="9.7605202140373635"/>
  </r>
  <r>
    <n v="1"/>
    <x v="6"/>
    <d v="2022-09-01T00:00:00"/>
    <n v="70894"/>
    <n v="1.4105566056365844"/>
  </r>
  <r>
    <n v="65"/>
    <x v="7"/>
    <d v="2022-09-01T00:00:00"/>
    <n v="806765"/>
    <n v="8.0568691006674804"/>
  </r>
  <r>
    <n v="45"/>
    <x v="8"/>
    <d v="2022-09-01T00:00:00"/>
    <n v="580068"/>
    <n v="7.7577111648979091"/>
  </r>
  <r>
    <n v="18"/>
    <x v="9"/>
    <d v="2022-09-01T00:00:00"/>
    <n v="127859"/>
    <n v="14.078007805473215"/>
  </r>
  <r>
    <n v="3"/>
    <x v="14"/>
    <d v="2022-09-01T00:00:00"/>
    <n v="232457"/>
    <n v="1.2905612650941893"/>
  </r>
  <r>
    <n v="4"/>
    <x v="10"/>
    <d v="2022-09-01T00:00:00"/>
    <e v="#N/A"/>
    <e v="#N/A"/>
  </r>
  <r>
    <n v="54"/>
    <x v="0"/>
    <d v="2022-08-01T00:00:00"/>
    <n v="862927"/>
    <n v="6.2577715148558344"/>
  </r>
  <r>
    <n v="75"/>
    <x v="1"/>
    <d v="2022-08-01T00:00:00"/>
    <n v="766381"/>
    <n v="9.7862551394149904"/>
  </r>
  <r>
    <n v="23"/>
    <x v="2"/>
    <d v="2022-08-01T00:00:00"/>
    <n v="533069"/>
    <n v="4.3146384426781523"/>
  </r>
  <r>
    <n v="51"/>
    <x v="3"/>
    <d v="2022-08-01T00:00:00"/>
    <n v="725531"/>
    <n v="7.0293343771665171"/>
  </r>
  <r>
    <n v="1"/>
    <x v="11"/>
    <d v="2022-08-01T00:00:00"/>
    <n v="14421"/>
    <n v="6.9343318771236397"/>
  </r>
  <r>
    <n v="108"/>
    <x v="4"/>
    <d v="2022-08-01T00:00:00"/>
    <n v="1617105"/>
    <n v="6.678601575036871"/>
  </r>
  <r>
    <n v="8"/>
    <x v="12"/>
    <d v="2022-08-01T00:00:00"/>
    <n v="162588"/>
    <n v="4.920412330553301"/>
  </r>
  <r>
    <n v="42"/>
    <x v="5"/>
    <d v="2022-08-01T00:00:00"/>
    <n v="461041"/>
    <n v="9.1098188664348729"/>
  </r>
  <r>
    <n v="2"/>
    <x v="6"/>
    <d v="2022-08-01T00:00:00"/>
    <n v="70894"/>
    <n v="2.8211132112731687"/>
  </r>
  <r>
    <n v="59"/>
    <x v="7"/>
    <d v="2022-08-01T00:00:00"/>
    <n v="806765"/>
    <n v="7.3131581067597127"/>
  </r>
  <r>
    <n v="57"/>
    <x v="8"/>
    <d v="2022-08-01T00:00:00"/>
    <n v="580068"/>
    <n v="9.8264341422040165"/>
  </r>
  <r>
    <n v="7"/>
    <x v="9"/>
    <d v="2022-08-01T00:00:00"/>
    <n v="127859"/>
    <n v="5.4747808132395841"/>
  </r>
  <r>
    <n v="10"/>
    <x v="14"/>
    <d v="2022-08-01T00:00:00"/>
    <n v="232457"/>
    <n v="4.3018708836472985"/>
  </r>
  <r>
    <n v="47"/>
    <x v="0"/>
    <d v="2022-07-01T00:00:00"/>
    <n v="862927"/>
    <n v="5.4465789110782259"/>
  </r>
  <r>
    <n v="91"/>
    <x v="1"/>
    <d v="2022-07-01T00:00:00"/>
    <n v="766381"/>
    <n v="11.873989569156855"/>
  </r>
  <r>
    <n v="19"/>
    <x v="2"/>
    <d v="2022-07-01T00:00:00"/>
    <n v="533069"/>
    <n v="3.564266539603691"/>
  </r>
  <r>
    <n v="43"/>
    <x v="3"/>
    <d v="2022-07-01T00:00:00"/>
    <n v="725531"/>
    <n v="5.9266936905521614"/>
  </r>
  <r>
    <n v="87"/>
    <x v="4"/>
    <d v="2022-07-01T00:00:00"/>
    <n v="1617105"/>
    <n v="5.3799846021130353"/>
  </r>
  <r>
    <n v="4"/>
    <x v="12"/>
    <d v="2022-07-01T00:00:00"/>
    <n v="162588"/>
    <n v="2.4602061652766505"/>
  </r>
  <r>
    <n v="26"/>
    <x v="5"/>
    <d v="2022-07-01T00:00:00"/>
    <n v="461041"/>
    <n v="5.6394116792215874"/>
  </r>
  <r>
    <n v="52"/>
    <x v="7"/>
    <d v="2022-07-01T00:00:00"/>
    <n v="806765"/>
    <n v="6.4454952805339838"/>
  </r>
  <r>
    <n v="1"/>
    <x v="13"/>
    <d v="2022-07-01T00:00:00"/>
    <n v="20868"/>
    <n v="4.792026068621813"/>
  </r>
  <r>
    <n v="65"/>
    <x v="8"/>
    <d v="2022-07-01T00:00:00"/>
    <n v="580068"/>
    <n v="11.205582793741424"/>
  </r>
  <r>
    <n v="11"/>
    <x v="9"/>
    <d v="2022-07-01T00:00:00"/>
    <n v="127859"/>
    <n v="8.6032269922336315"/>
  </r>
  <r>
    <n v="6"/>
    <x v="14"/>
    <d v="2022-07-01T00:00:00"/>
    <n v="232457"/>
    <n v="2.5811225301883787"/>
  </r>
  <r>
    <n v="37"/>
    <x v="0"/>
    <d v="2022-06-01T00:00:00"/>
    <n v="862927"/>
    <n v="4.2877323342530715"/>
  </r>
  <r>
    <n v="60"/>
    <x v="1"/>
    <d v="2022-06-01T00:00:00"/>
    <n v="766381"/>
    <n v="7.8290041115319928"/>
  </r>
  <r>
    <n v="28"/>
    <x v="2"/>
    <d v="2022-06-01T00:00:00"/>
    <n v="533069"/>
    <n v="5.2526033215212289"/>
  </r>
  <r>
    <n v="48"/>
    <x v="3"/>
    <d v="2022-06-01T00:00:00"/>
    <n v="725531"/>
    <n v="6.615844119686134"/>
  </r>
  <r>
    <n v="86"/>
    <x v="4"/>
    <d v="2022-06-01T00:00:00"/>
    <n v="1617105"/>
    <n v="5.318145698640472"/>
  </r>
  <r>
    <n v="2"/>
    <x v="12"/>
    <d v="2022-06-01T00:00:00"/>
    <n v="162588"/>
    <n v="1.2301030826383252"/>
  </r>
  <r>
    <n v="42"/>
    <x v="5"/>
    <d v="2022-06-01T00:00:00"/>
    <n v="461041"/>
    <n v="9.1098188664348729"/>
  </r>
  <r>
    <n v="6"/>
    <x v="6"/>
    <d v="2022-06-01T00:00:00"/>
    <n v="70894"/>
    <n v="8.4633396338195048"/>
  </r>
  <r>
    <n v="38"/>
    <x v="7"/>
    <d v="2022-06-01T00:00:00"/>
    <n v="806765"/>
    <n v="4.7101696280825269"/>
  </r>
  <r>
    <n v="52"/>
    <x v="8"/>
    <d v="2022-06-01T00:00:00"/>
    <n v="580068"/>
    <n v="8.9644662349931377"/>
  </r>
  <r>
    <n v="8"/>
    <x v="9"/>
    <d v="2022-06-01T00:00:00"/>
    <n v="127859"/>
    <n v="6.2568923579880966"/>
  </r>
  <r>
    <n v="6"/>
    <x v="14"/>
    <d v="2022-06-01T00:00:00"/>
    <n v="232457"/>
    <n v="2.5811225301883787"/>
  </r>
  <r>
    <n v="1"/>
    <x v="10"/>
    <d v="2022-06-01T00:00:00"/>
    <e v="#N/A"/>
    <e v="#N/A"/>
  </r>
  <r>
    <n v="45"/>
    <x v="0"/>
    <d v="2022-05-01T00:00:00"/>
    <n v="862927"/>
    <n v="5.214809595713195"/>
  </r>
  <r>
    <n v="46"/>
    <x v="1"/>
    <d v="2022-05-01T00:00:00"/>
    <n v="766381"/>
    <n v="6.0022364855078614"/>
  </r>
  <r>
    <n v="23"/>
    <x v="2"/>
    <d v="2022-05-01T00:00:00"/>
    <n v="533069"/>
    <n v="4.3146384426781523"/>
  </r>
  <r>
    <n v="43"/>
    <x v="3"/>
    <d v="2022-05-01T00:00:00"/>
    <n v="725531"/>
    <n v="5.9266936905521614"/>
  </r>
  <r>
    <n v="1"/>
    <x v="11"/>
    <d v="2022-05-01T00:00:00"/>
    <n v="14421"/>
    <n v="6.9343318771236397"/>
  </r>
  <r>
    <n v="64"/>
    <x v="4"/>
    <d v="2022-05-01T00:00:00"/>
    <n v="1617105"/>
    <n v="3.9576898222440717"/>
  </r>
  <r>
    <n v="1"/>
    <x v="12"/>
    <d v="2022-05-01T00:00:00"/>
    <n v="162588"/>
    <n v="0.61505154131916262"/>
  </r>
  <r>
    <n v="25"/>
    <x v="5"/>
    <d v="2022-05-01T00:00:00"/>
    <n v="461041"/>
    <n v="5.4225112300207572"/>
  </r>
  <r>
    <n v="3"/>
    <x v="6"/>
    <d v="2022-05-01T00:00:00"/>
    <n v="70894"/>
    <n v="4.2316698169097524"/>
  </r>
  <r>
    <n v="37"/>
    <x v="7"/>
    <d v="2022-05-01T00:00:00"/>
    <n v="806765"/>
    <n v="4.5862177957645658"/>
  </r>
  <r>
    <n v="50"/>
    <x v="8"/>
    <d v="2022-05-01T00:00:00"/>
    <n v="580068"/>
    <n v="8.6196790721087879"/>
  </r>
  <r>
    <n v="13"/>
    <x v="9"/>
    <d v="2022-05-01T00:00:00"/>
    <n v="127859"/>
    <n v="10.167450081730657"/>
  </r>
  <r>
    <n v="7"/>
    <x v="14"/>
    <d v="2022-05-01T00:00:00"/>
    <n v="232457"/>
    <n v="3.011309618553109"/>
  </r>
  <r>
    <n v="46"/>
    <x v="0"/>
    <d v="2022-04-01T00:00:00"/>
    <n v="862927"/>
    <n v="5.33069425339571"/>
  </r>
  <r>
    <n v="49"/>
    <x v="1"/>
    <d v="2022-04-01T00:00:00"/>
    <n v="766381"/>
    <n v="6.3936866910844605"/>
  </r>
  <r>
    <n v="24"/>
    <x v="2"/>
    <d v="2022-04-01T00:00:00"/>
    <n v="533069"/>
    <n v="4.502231418446768"/>
  </r>
  <r>
    <n v="31"/>
    <x v="3"/>
    <d v="2022-04-01T00:00:00"/>
    <n v="725531"/>
    <n v="4.272732660630628"/>
  </r>
  <r>
    <n v="50"/>
    <x v="4"/>
    <d v="2022-04-01T00:00:00"/>
    <n v="1617105"/>
    <n v="3.0919451736281811"/>
  </r>
  <r>
    <n v="4"/>
    <x v="12"/>
    <d v="2022-04-01T00:00:00"/>
    <n v="162588"/>
    <n v="2.4602061652766505"/>
  </r>
  <r>
    <n v="29"/>
    <x v="5"/>
    <d v="2022-04-01T00:00:00"/>
    <n v="461041"/>
    <n v="6.2901130268240788"/>
  </r>
  <r>
    <n v="3"/>
    <x v="6"/>
    <d v="2022-04-01T00:00:00"/>
    <n v="70894"/>
    <n v="4.2316698169097524"/>
  </r>
  <r>
    <n v="36"/>
    <x v="7"/>
    <d v="2022-04-01T00:00:00"/>
    <n v="806765"/>
    <n v="4.4622659634466046"/>
  </r>
  <r>
    <n v="64"/>
    <x v="8"/>
    <d v="2022-04-01T00:00:00"/>
    <n v="580068"/>
    <n v="11.033189212299247"/>
  </r>
  <r>
    <n v="3"/>
    <x v="9"/>
    <d v="2022-04-01T00:00:00"/>
    <n v="127859"/>
    <n v="2.3463346342455362"/>
  </r>
  <r>
    <n v="4"/>
    <x v="14"/>
    <d v="2022-04-01T00:00:00"/>
    <n v="232457"/>
    <n v="1.7207483534589192"/>
  </r>
  <r>
    <n v="1"/>
    <x v="10"/>
    <d v="2022-04-01T00:00:00"/>
    <e v="#N/A"/>
    <e v="#N/A"/>
  </r>
  <r>
    <n v="53"/>
    <x v="0"/>
    <d v="2022-03-01T00:00:00"/>
    <n v="862927"/>
    <n v="6.1418868571733185"/>
  </r>
  <r>
    <n v="59"/>
    <x v="1"/>
    <d v="2022-03-01T00:00:00"/>
    <n v="766381"/>
    <n v="7.6985207096731267"/>
  </r>
  <r>
    <n v="34"/>
    <x v="2"/>
    <d v="2022-03-01T00:00:00"/>
    <n v="533069"/>
    <n v="6.3781611761329211"/>
  </r>
  <r>
    <n v="57"/>
    <x v="3"/>
    <d v="2022-03-01T00:00:00"/>
    <n v="725531"/>
    <n v="7.8563148921272825"/>
  </r>
  <r>
    <n v="90"/>
    <x v="4"/>
    <d v="2022-03-01T00:00:00"/>
    <n v="1617105"/>
    <n v="5.565501312530726"/>
  </r>
  <r>
    <n v="3"/>
    <x v="12"/>
    <d v="2022-03-01T00:00:00"/>
    <n v="162588"/>
    <n v="1.8451546239574876"/>
  </r>
  <r>
    <n v="39"/>
    <x v="5"/>
    <d v="2022-03-01T00:00:00"/>
    <n v="461041"/>
    <n v="8.4591175188323806"/>
  </r>
  <r>
    <n v="4"/>
    <x v="6"/>
    <d v="2022-03-01T00:00:00"/>
    <n v="70894"/>
    <n v="5.6422264225463374"/>
  </r>
  <r>
    <n v="51"/>
    <x v="7"/>
    <d v="2022-03-01T00:00:00"/>
    <n v="806765"/>
    <n v="6.3215434482160235"/>
  </r>
  <r>
    <n v="38"/>
    <x v="8"/>
    <d v="2022-03-01T00:00:00"/>
    <n v="580068"/>
    <n v="6.5509560948026788"/>
  </r>
  <r>
    <n v="16"/>
    <x v="9"/>
    <d v="2022-03-01T00:00:00"/>
    <n v="127859"/>
    <n v="12.513784715976193"/>
  </r>
  <r>
    <n v="9"/>
    <x v="14"/>
    <d v="2022-03-01T00:00:00"/>
    <n v="232457"/>
    <n v="3.8716837952825687"/>
  </r>
  <r>
    <n v="2"/>
    <x v="10"/>
    <d v="2022-03-01T00:00:00"/>
    <e v="#N/A"/>
    <e v="#N/A"/>
  </r>
  <r>
    <n v="33"/>
    <x v="0"/>
    <d v="2022-02-01T00:00:00"/>
    <n v="862927"/>
    <n v="3.8241937035230098"/>
  </r>
  <r>
    <n v="46"/>
    <x v="1"/>
    <d v="2022-02-01T00:00:00"/>
    <n v="766381"/>
    <n v="6.0022364855078614"/>
  </r>
  <r>
    <n v="17"/>
    <x v="2"/>
    <d v="2022-02-01T00:00:00"/>
    <n v="533069"/>
    <n v="3.1890805880664606"/>
  </r>
  <r>
    <n v="32"/>
    <x v="3"/>
    <d v="2022-02-01T00:00:00"/>
    <n v="725531"/>
    <n v="4.4105627464574217"/>
  </r>
  <r>
    <n v="67"/>
    <x v="4"/>
    <d v="2022-02-01T00:00:00"/>
    <n v="1617105"/>
    <n v="4.1432065326617629"/>
  </r>
  <r>
    <n v="33"/>
    <x v="5"/>
    <d v="2022-02-01T00:00:00"/>
    <n v="461041"/>
    <n v="7.1577148236274004"/>
  </r>
  <r>
    <n v="44"/>
    <x v="7"/>
    <d v="2022-02-01T00:00:00"/>
    <n v="806765"/>
    <n v="5.4538806219902947"/>
  </r>
  <r>
    <n v="50"/>
    <x v="8"/>
    <d v="2022-02-01T00:00:00"/>
    <n v="580068"/>
    <n v="8.6196790721087879"/>
  </r>
  <r>
    <n v="10"/>
    <x v="9"/>
    <d v="2022-02-01T00:00:00"/>
    <n v="127859"/>
    <n v="7.8211154474851208"/>
  </r>
  <r>
    <n v="6"/>
    <x v="14"/>
    <d v="2022-02-01T00:00:00"/>
    <n v="232457"/>
    <n v="2.5811225301883787"/>
  </r>
  <r>
    <n v="1"/>
    <x v="10"/>
    <d v="2022-02-01T00:00:00"/>
    <e v="#N/A"/>
    <e v="#N/A"/>
  </r>
  <r>
    <n v="34"/>
    <x v="0"/>
    <d v="2022-01-01T00:00:00"/>
    <n v="862927"/>
    <n v="3.9400783612055252"/>
  </r>
  <r>
    <n v="50"/>
    <x v="1"/>
    <d v="2022-01-01T00:00:00"/>
    <n v="766381"/>
    <n v="6.5241700929433275"/>
  </r>
  <r>
    <n v="27"/>
    <x v="2"/>
    <d v="2022-01-01T00:00:00"/>
    <n v="533069"/>
    <n v="5.0650103457526132"/>
  </r>
  <r>
    <n v="42"/>
    <x v="3"/>
    <d v="2022-01-01T00:00:00"/>
    <n v="725531"/>
    <n v="5.7888636047253668"/>
  </r>
  <r>
    <n v="41"/>
    <x v="4"/>
    <d v="2022-01-01T00:00:00"/>
    <n v="1617105"/>
    <n v="2.5353950423751086"/>
  </r>
  <r>
    <n v="2"/>
    <x v="12"/>
    <d v="2022-01-01T00:00:00"/>
    <n v="162588"/>
    <n v="1.2301030826383252"/>
  </r>
  <r>
    <n v="25"/>
    <x v="5"/>
    <d v="2022-01-01T00:00:00"/>
    <n v="461041"/>
    <n v="5.4225112300207572"/>
  </r>
  <r>
    <n v="39"/>
    <x v="7"/>
    <d v="2022-01-01T00:00:00"/>
    <n v="806765"/>
    <n v="4.834121460400489"/>
  </r>
  <r>
    <n v="52"/>
    <x v="8"/>
    <d v="2022-01-01T00:00:00"/>
    <n v="580068"/>
    <n v="8.9644662349931377"/>
  </r>
  <r>
    <n v="8"/>
    <x v="9"/>
    <d v="2022-01-01T00:00:00"/>
    <n v="127859"/>
    <n v="6.2568923579880966"/>
  </r>
  <r>
    <n v="2"/>
    <x v="14"/>
    <d v="2022-01-01T00:00:00"/>
    <n v="232457"/>
    <n v="0.86037417672945959"/>
  </r>
  <r>
    <n v="2"/>
    <x v="10"/>
    <d v="2022-01-01T00:00:00"/>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showAll="0">
      <items count="17">
        <item x="15"/>
        <item x="10"/>
        <item x="4"/>
        <item x="14"/>
        <item x="8"/>
        <item x="6"/>
        <item x="13"/>
        <item x="12"/>
        <item x="2"/>
        <item x="7"/>
        <item x="3"/>
        <item x="11"/>
        <item x="0"/>
        <item x="9"/>
        <item x="1"/>
        <item x="5"/>
        <item t="default"/>
      </items>
    </pivotField>
    <pivotField showAll="0"/>
    <pivotField showAll="0">
      <items count="17">
        <item x="15"/>
        <item x="14"/>
        <item x="13"/>
        <item x="12"/>
        <item x="11"/>
        <item x="10"/>
        <item x="9"/>
        <item x="8"/>
        <item x="7"/>
        <item x="6"/>
        <item x="5"/>
        <item x="4"/>
        <item x="3"/>
        <item x="2"/>
        <item x="1"/>
        <item x="0"/>
        <item t="default"/>
      </items>
    </pivotField>
    <pivotField showAll="0"/>
    <pivotField axis="axisRow" showAll="0">
      <items count="16">
        <item x="10"/>
        <item x="14"/>
        <item x="9"/>
        <item x="8"/>
        <item x="13"/>
        <item x="7"/>
        <item x="6"/>
        <item x="5"/>
        <item x="12"/>
        <item x="4"/>
        <item x="11"/>
        <item x="3"/>
        <item x="2"/>
        <item x="1"/>
        <item x="0"/>
        <item t="default"/>
      </items>
    </pivotField>
    <pivotField showAll="0"/>
    <pivotField dataField="1" showAll="0"/>
    <pivotField showAll="0"/>
    <pivotField numFmtId="17" showAll="0">
      <items count="20">
        <item x="18"/>
        <item x="17"/>
        <item x="16"/>
        <item x="15"/>
        <item x="14"/>
        <item x="13"/>
        <item x="12"/>
        <item x="11"/>
        <item x="10"/>
        <item x="9"/>
        <item x="8"/>
        <item x="7"/>
        <item x="6"/>
        <item x="5"/>
        <item x="4"/>
        <item x="3"/>
        <item x="2"/>
        <item x="1"/>
        <item x="0"/>
        <item t="default"/>
      </items>
    </pivotField>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CNTD(INFO_DM_CASE_ID (copy))-alia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9" firstHeaderRow="0" firstDataRow="1" firstDataCol="1"/>
  <pivotFields count="5">
    <pivotField dataField="1" showAll="0"/>
    <pivotField axis="axisRow" showAll="0" sortType="descending">
      <items count="16">
        <item x="10"/>
        <item x="14"/>
        <item x="9"/>
        <item x="8"/>
        <item x="13"/>
        <item x="7"/>
        <item x="6"/>
        <item x="5"/>
        <item x="12"/>
        <item x="4"/>
        <item x="11"/>
        <item x="3"/>
        <item x="2"/>
        <item x="1"/>
        <item x="0"/>
        <item t="default"/>
      </items>
      <autoSortScope>
        <pivotArea dataOnly="0" outline="0" fieldPosition="0">
          <references count="1">
            <reference field="4294967294" count="1" selected="0">
              <x v="2"/>
            </reference>
          </references>
        </pivotArea>
      </autoSortScope>
    </pivotField>
    <pivotField numFmtId="17" showAll="0"/>
    <pivotField dataField="1" showAll="0"/>
    <pivotField dataField="1" showAll="0"/>
  </pivotFields>
  <rowFields count="1">
    <field x="1"/>
  </rowFields>
  <rowItems count="16">
    <i>
      <x v="7"/>
    </i>
    <i>
      <x v="3"/>
    </i>
    <i>
      <x v="13"/>
    </i>
    <i>
      <x v="2"/>
    </i>
    <i>
      <x v="5"/>
    </i>
    <i>
      <x v="11"/>
    </i>
    <i>
      <x v="14"/>
    </i>
    <i>
      <x v="9"/>
    </i>
    <i>
      <x v="6"/>
    </i>
    <i>
      <x v="12"/>
    </i>
    <i>
      <x v="8"/>
    </i>
    <i>
      <x v="10"/>
    </i>
    <i>
      <x v="1"/>
    </i>
    <i>
      <x v="4"/>
    </i>
    <i>
      <x/>
    </i>
    <i t="grand">
      <x/>
    </i>
  </rowItems>
  <colFields count="1">
    <field x="-2"/>
  </colFields>
  <colItems count="3">
    <i>
      <x/>
    </i>
    <i i="1">
      <x v="1"/>
    </i>
    <i i="2">
      <x v="2"/>
    </i>
  </colItems>
  <dataFields count="3">
    <dataField name="Sum of CNTD(INFO_DM_CASE_ID (copy))-alias" fld="0" baseField="0" baseItem="0"/>
    <dataField name="Sum of population" fld="3" baseField="0" baseItem="0"/>
    <dataField name="Sum of per_capita" fld="4" baseField="0" baseItem="0"/>
  </dataFields>
  <formats count="1">
    <format dxfId="0">
      <pivotArea collapsedLevelsAreSubtotals="1" fieldPosition="0">
        <references count="2">
          <reference field="4294967294" count="1" selected="0">
            <x v="2"/>
          </reference>
          <reference field="1" count="6">
            <x v="2"/>
            <x v="3"/>
            <x v="5"/>
            <x v="7"/>
            <x v="1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C20" sqref="C20"/>
    </sheetView>
  </sheetViews>
  <sheetFormatPr baseColWidth="10" defaultRowHeight="16" x14ac:dyDescent="0.2"/>
  <cols>
    <col min="1" max="1" width="13" bestFit="1" customWidth="1"/>
    <col min="2" max="2" width="40.6640625" bestFit="1" customWidth="1"/>
  </cols>
  <sheetData>
    <row r="3" spans="1:2" x14ac:dyDescent="0.2">
      <c r="A3" s="3" t="s">
        <v>39</v>
      </c>
      <c r="B3" t="s">
        <v>41</v>
      </c>
    </row>
    <row r="4" spans="1:2" x14ac:dyDescent="0.2">
      <c r="A4" s="4" t="s">
        <v>35</v>
      </c>
      <c r="B4" s="2">
        <v>40</v>
      </c>
    </row>
    <row r="5" spans="1:2" x14ac:dyDescent="0.2">
      <c r="A5" s="4" t="s">
        <v>37</v>
      </c>
      <c r="B5" s="2">
        <v>140</v>
      </c>
    </row>
    <row r="6" spans="1:2" x14ac:dyDescent="0.2">
      <c r="A6" s="4" t="s">
        <v>31</v>
      </c>
      <c r="B6" s="2">
        <v>232</v>
      </c>
    </row>
    <row r="7" spans="1:2" x14ac:dyDescent="0.2">
      <c r="A7" s="4" t="s">
        <v>29</v>
      </c>
      <c r="B7" s="2">
        <v>1133</v>
      </c>
    </row>
    <row r="8" spans="1:2" x14ac:dyDescent="0.2">
      <c r="A8" s="4" t="s">
        <v>33</v>
      </c>
      <c r="B8" s="2">
        <v>4</v>
      </c>
    </row>
    <row r="9" spans="1:2" x14ac:dyDescent="0.2">
      <c r="A9" s="4" t="s">
        <v>27</v>
      </c>
      <c r="B9" s="2">
        <v>1286</v>
      </c>
    </row>
    <row r="10" spans="1:2" x14ac:dyDescent="0.2">
      <c r="A10" s="4" t="s">
        <v>25</v>
      </c>
      <c r="B10" s="2">
        <v>83</v>
      </c>
    </row>
    <row r="11" spans="1:2" x14ac:dyDescent="0.2">
      <c r="A11" s="4" t="s">
        <v>21</v>
      </c>
      <c r="B11" s="2">
        <v>994</v>
      </c>
    </row>
    <row r="12" spans="1:2" x14ac:dyDescent="0.2">
      <c r="A12" s="4" t="s">
        <v>23</v>
      </c>
      <c r="B12" s="2">
        <v>111</v>
      </c>
    </row>
    <row r="13" spans="1:2" x14ac:dyDescent="0.2">
      <c r="A13" s="4" t="s">
        <v>19</v>
      </c>
      <c r="B13" s="2">
        <v>1937</v>
      </c>
    </row>
    <row r="14" spans="1:2" x14ac:dyDescent="0.2">
      <c r="A14" s="4" t="s">
        <v>17</v>
      </c>
      <c r="B14" s="2">
        <v>9</v>
      </c>
    </row>
    <row r="15" spans="1:2" x14ac:dyDescent="0.2">
      <c r="A15" s="4" t="s">
        <v>15</v>
      </c>
      <c r="B15" s="2">
        <v>1120</v>
      </c>
    </row>
    <row r="16" spans="1:2" x14ac:dyDescent="0.2">
      <c r="A16" s="4" t="s">
        <v>13</v>
      </c>
      <c r="B16" s="2">
        <v>620</v>
      </c>
    </row>
    <row r="17" spans="1:5" x14ac:dyDescent="0.2">
      <c r="A17" s="4" t="s">
        <v>11</v>
      </c>
      <c r="B17" s="2">
        <v>1430</v>
      </c>
      <c r="E17" t="s">
        <v>4</v>
      </c>
    </row>
    <row r="18" spans="1:5" x14ac:dyDescent="0.2">
      <c r="A18" s="4" t="s">
        <v>9</v>
      </c>
      <c r="B18" s="2">
        <v>1140</v>
      </c>
      <c r="E18" t="s">
        <v>6</v>
      </c>
    </row>
    <row r="19" spans="1:5" x14ac:dyDescent="0.2">
      <c r="A19" s="4" t="s">
        <v>40</v>
      </c>
      <c r="B19" s="2">
        <v>10279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tabSelected="1" workbookViewId="0">
      <selection activeCell="H8" sqref="H8"/>
    </sheetView>
  </sheetViews>
  <sheetFormatPr baseColWidth="10" defaultRowHeight="16" x14ac:dyDescent="0.2"/>
  <cols>
    <col min="1" max="1" width="13" bestFit="1" customWidth="1"/>
    <col min="2" max="2" width="40.6640625" bestFit="1" customWidth="1"/>
    <col min="3" max="4" width="16.33203125" bestFit="1" customWidth="1"/>
  </cols>
  <sheetData>
    <row r="3" spans="1:4" x14ac:dyDescent="0.2">
      <c r="A3" s="3" t="s">
        <v>39</v>
      </c>
      <c r="B3" t="s">
        <v>41</v>
      </c>
      <c r="C3" t="s">
        <v>74</v>
      </c>
      <c r="D3" t="s">
        <v>75</v>
      </c>
    </row>
    <row r="4" spans="1:4" x14ac:dyDescent="0.2">
      <c r="A4" s="4" t="s">
        <v>21</v>
      </c>
      <c r="B4" s="2">
        <v>994</v>
      </c>
      <c r="C4" s="2">
        <v>8759779</v>
      </c>
      <c r="D4" s="35">
        <v>215.59904650562527</v>
      </c>
    </row>
    <row r="5" spans="1:4" x14ac:dyDescent="0.2">
      <c r="A5" s="4" t="s">
        <v>29</v>
      </c>
      <c r="B5" s="2">
        <v>1133</v>
      </c>
      <c r="C5" s="2">
        <v>11021292</v>
      </c>
      <c r="D5" s="35">
        <v>195.3219277739851</v>
      </c>
    </row>
    <row r="6" spans="1:4" x14ac:dyDescent="0.2">
      <c r="A6" s="4" t="s">
        <v>11</v>
      </c>
      <c r="B6" s="2">
        <v>1430</v>
      </c>
      <c r="C6" s="2">
        <v>14561239</v>
      </c>
      <c r="D6" s="35">
        <v>186.5912646581792</v>
      </c>
    </row>
    <row r="7" spans="1:4" x14ac:dyDescent="0.2">
      <c r="A7" s="4" t="s">
        <v>31</v>
      </c>
      <c r="B7" s="2">
        <v>232</v>
      </c>
      <c r="C7" s="2">
        <v>2429321</v>
      </c>
      <c r="D7" s="35">
        <v>181.44987838165483</v>
      </c>
    </row>
    <row r="8" spans="1:4" x14ac:dyDescent="0.2">
      <c r="A8" s="4" t="s">
        <v>27</v>
      </c>
      <c r="B8" s="2">
        <v>1286</v>
      </c>
      <c r="C8" s="2">
        <v>15328535</v>
      </c>
      <c r="D8" s="35">
        <v>159.40205636089814</v>
      </c>
    </row>
    <row r="9" spans="1:4" x14ac:dyDescent="0.2">
      <c r="A9" s="4" t="s">
        <v>15</v>
      </c>
      <c r="B9" s="2">
        <v>1120</v>
      </c>
      <c r="C9" s="2">
        <v>13785089</v>
      </c>
      <c r="D9" s="35">
        <v>154.36969612600979</v>
      </c>
    </row>
    <row r="10" spans="1:4" x14ac:dyDescent="0.2">
      <c r="A10" s="4" t="s">
        <v>9</v>
      </c>
      <c r="B10" s="2">
        <v>1140</v>
      </c>
      <c r="C10" s="2">
        <v>16395613</v>
      </c>
      <c r="D10" s="2">
        <v>132.10850975806761</v>
      </c>
    </row>
    <row r="11" spans="1:4" x14ac:dyDescent="0.2">
      <c r="A11" s="4" t="s">
        <v>19</v>
      </c>
      <c r="B11" s="2">
        <v>1937</v>
      </c>
      <c r="C11" s="2">
        <v>30724995</v>
      </c>
      <c r="D11" s="2">
        <v>119.78195602635576</v>
      </c>
    </row>
    <row r="12" spans="1:4" x14ac:dyDescent="0.2">
      <c r="A12" s="4" t="s">
        <v>25</v>
      </c>
      <c r="B12" s="2">
        <v>83</v>
      </c>
      <c r="C12" s="2">
        <v>1134304</v>
      </c>
      <c r="D12" s="2">
        <v>117.07619826783649</v>
      </c>
    </row>
    <row r="13" spans="1:4" x14ac:dyDescent="0.2">
      <c r="A13" s="4" t="s">
        <v>13</v>
      </c>
      <c r="B13" s="2">
        <v>620</v>
      </c>
      <c r="C13" s="2">
        <v>10128311</v>
      </c>
      <c r="D13" s="2">
        <v>116.3076449765415</v>
      </c>
    </row>
    <row r="14" spans="1:4" x14ac:dyDescent="0.2">
      <c r="A14" s="4" t="s">
        <v>23</v>
      </c>
      <c r="B14" s="2">
        <v>111</v>
      </c>
      <c r="C14" s="2">
        <v>2763996</v>
      </c>
      <c r="D14" s="2">
        <v>68.270721086427031</v>
      </c>
    </row>
    <row r="15" spans="1:4" x14ac:dyDescent="0.2">
      <c r="A15" s="4" t="s">
        <v>17</v>
      </c>
      <c r="B15" s="2">
        <v>9</v>
      </c>
      <c r="C15" s="2">
        <v>100947</v>
      </c>
      <c r="D15" s="2">
        <v>62.408986894112758</v>
      </c>
    </row>
    <row r="16" spans="1:4" x14ac:dyDescent="0.2">
      <c r="A16" s="4" t="s">
        <v>37</v>
      </c>
      <c r="B16" s="2">
        <v>140</v>
      </c>
      <c r="C16" s="2">
        <v>4184226</v>
      </c>
      <c r="D16" s="2">
        <v>60.226192371062176</v>
      </c>
    </row>
    <row r="17" spans="1:4" x14ac:dyDescent="0.2">
      <c r="A17" s="4" t="s">
        <v>33</v>
      </c>
      <c r="B17" s="2">
        <v>4</v>
      </c>
      <c r="C17" s="2">
        <v>83472</v>
      </c>
      <c r="D17" s="2">
        <v>19.168104274487252</v>
      </c>
    </row>
    <row r="18" spans="1:4" x14ac:dyDescent="0.2">
      <c r="A18" s="4" t="s">
        <v>35</v>
      </c>
      <c r="B18" s="2">
        <v>40</v>
      </c>
      <c r="C18" s="2" t="e">
        <v>#N/A</v>
      </c>
      <c r="D18" s="2" t="e">
        <v>#N/A</v>
      </c>
    </row>
    <row r="19" spans="1:4" x14ac:dyDescent="0.2">
      <c r="A19" s="4" t="s">
        <v>40</v>
      </c>
      <c r="B19" s="2">
        <v>10279</v>
      </c>
      <c r="C19" s="2" t="e">
        <v>#N/A</v>
      </c>
      <c r="D19" s="2" t="e">
        <v>#N/A</v>
      </c>
    </row>
    <row r="20" spans="1:4" x14ac:dyDescent="0.2">
      <c r="B20">
        <f>10279</f>
        <v>10279</v>
      </c>
    </row>
    <row r="21" spans="1:4" x14ac:dyDescent="0.2">
      <c r="B21" s="20">
        <v>6981974</v>
      </c>
    </row>
    <row r="23" spans="1:4" x14ac:dyDescent="0.2">
      <c r="B23">
        <f>(B20/B21)*100000</f>
        <v>147.22197475957373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workbookViewId="0">
      <selection activeCell="S6" sqref="S6"/>
    </sheetView>
  </sheetViews>
  <sheetFormatPr baseColWidth="10" defaultRowHeight="16" x14ac:dyDescent="0.2"/>
  <cols>
    <col min="11" max="11" width="12.1640625" bestFit="1" customWidth="1"/>
    <col min="13" max="13" width="12.1640625" bestFit="1" customWidth="1"/>
    <col min="14" max="14" width="17.5" customWidth="1"/>
  </cols>
  <sheetData>
    <row r="1" spans="1:19" x14ac:dyDescent="0.2">
      <c r="A1" t="s">
        <v>0</v>
      </c>
      <c r="B1" t="s">
        <v>1</v>
      </c>
      <c r="C1" t="s">
        <v>2</v>
      </c>
      <c r="D1" t="s">
        <v>3</v>
      </c>
      <c r="E1" t="s">
        <v>4</v>
      </c>
      <c r="F1" t="s">
        <v>5</v>
      </c>
      <c r="G1" t="s">
        <v>6</v>
      </c>
      <c r="H1" t="s">
        <v>7</v>
      </c>
      <c r="I1" t="s">
        <v>8</v>
      </c>
      <c r="J1" t="s">
        <v>68</v>
      </c>
      <c r="K1" t="s">
        <v>70</v>
      </c>
      <c r="M1" t="s">
        <v>71</v>
      </c>
      <c r="O1" t="s">
        <v>56</v>
      </c>
    </row>
    <row r="2" spans="1:19" ht="16" customHeight="1" x14ac:dyDescent="0.2">
      <c r="A2">
        <v>1140</v>
      </c>
      <c r="B2">
        <v>1140</v>
      </c>
      <c r="C2" t="s">
        <v>9</v>
      </c>
      <c r="D2" t="s">
        <v>10</v>
      </c>
      <c r="E2" t="s">
        <v>9</v>
      </c>
      <c r="F2" t="s">
        <v>10</v>
      </c>
      <c r="G2">
        <v>20</v>
      </c>
      <c r="H2" t="s">
        <v>9</v>
      </c>
      <c r="I2" s="1">
        <v>45108</v>
      </c>
      <c r="J2">
        <v>862927</v>
      </c>
      <c r="K2">
        <v>2.3176931536503091</v>
      </c>
      <c r="M2" t="s">
        <v>69</v>
      </c>
      <c r="O2" s="9" t="s">
        <v>57</v>
      </c>
      <c r="P2" s="9"/>
      <c r="Q2" s="9"/>
      <c r="R2" s="9"/>
      <c r="S2" s="9"/>
    </row>
    <row r="3" spans="1:19" ht="16" customHeight="1" x14ac:dyDescent="0.2">
      <c r="A3">
        <v>1430</v>
      </c>
      <c r="B3">
        <v>1430</v>
      </c>
      <c r="C3" t="s">
        <v>11</v>
      </c>
      <c r="D3" t="s">
        <v>12</v>
      </c>
      <c r="E3" t="s">
        <v>11</v>
      </c>
      <c r="F3" t="s">
        <v>12</v>
      </c>
      <c r="G3">
        <v>63</v>
      </c>
      <c r="H3" t="s">
        <v>11</v>
      </c>
      <c r="I3" s="1">
        <v>45108</v>
      </c>
      <c r="J3">
        <v>766381</v>
      </c>
      <c r="K3">
        <v>8.220454317108592</v>
      </c>
      <c r="O3" s="10" t="s">
        <v>58</v>
      </c>
      <c r="P3" s="11"/>
      <c r="Q3" s="11"/>
      <c r="R3" s="11"/>
      <c r="S3" s="11"/>
    </row>
    <row r="4" spans="1:19" x14ac:dyDescent="0.2">
      <c r="A4">
        <v>620</v>
      </c>
      <c r="B4">
        <v>620</v>
      </c>
      <c r="C4" t="s">
        <v>13</v>
      </c>
      <c r="D4" t="s">
        <v>14</v>
      </c>
      <c r="E4" t="s">
        <v>13</v>
      </c>
      <c r="F4" t="s">
        <v>14</v>
      </c>
      <c r="G4">
        <v>17</v>
      </c>
      <c r="H4" t="s">
        <v>13</v>
      </c>
      <c r="I4" s="1">
        <v>45108</v>
      </c>
      <c r="J4">
        <v>533069</v>
      </c>
      <c r="K4">
        <v>3.1890805880664606</v>
      </c>
      <c r="M4" t="s">
        <v>72</v>
      </c>
      <c r="O4" s="12" t="s">
        <v>59</v>
      </c>
      <c r="P4" s="13" t="s">
        <v>60</v>
      </c>
      <c r="Q4" s="14" t="s">
        <v>61</v>
      </c>
      <c r="R4" s="15"/>
      <c r="S4" s="15"/>
    </row>
    <row r="5" spans="1:19" x14ac:dyDescent="0.2">
      <c r="A5">
        <v>1120</v>
      </c>
      <c r="B5">
        <v>1120</v>
      </c>
      <c r="C5" t="s">
        <v>15</v>
      </c>
      <c r="D5" t="s">
        <v>16</v>
      </c>
      <c r="E5" t="s">
        <v>15</v>
      </c>
      <c r="F5" t="s">
        <v>16</v>
      </c>
      <c r="G5">
        <v>20</v>
      </c>
      <c r="H5" t="s">
        <v>15</v>
      </c>
      <c r="I5" s="1">
        <v>45108</v>
      </c>
      <c r="J5">
        <v>725531</v>
      </c>
      <c r="K5">
        <v>2.7566017165358891</v>
      </c>
      <c r="M5" t="s">
        <v>73</v>
      </c>
      <c r="O5" s="16"/>
      <c r="P5" s="17"/>
      <c r="Q5" s="18">
        <v>2020</v>
      </c>
      <c r="R5" s="18">
        <v>2021</v>
      </c>
      <c r="S5" s="18">
        <v>2022</v>
      </c>
    </row>
    <row r="6" spans="1:19" x14ac:dyDescent="0.2">
      <c r="A6">
        <v>9</v>
      </c>
      <c r="B6">
        <v>9</v>
      </c>
      <c r="C6" t="s">
        <v>17</v>
      </c>
      <c r="D6" t="s">
        <v>18</v>
      </c>
      <c r="E6" t="s">
        <v>19</v>
      </c>
      <c r="F6" t="s">
        <v>20</v>
      </c>
      <c r="G6">
        <v>41</v>
      </c>
      <c r="H6" t="s">
        <v>19</v>
      </c>
      <c r="I6" s="1">
        <v>45108</v>
      </c>
      <c r="J6">
        <v>1617105</v>
      </c>
      <c r="K6">
        <v>2.5353950423751086</v>
      </c>
      <c r="O6" s="19" t="s">
        <v>62</v>
      </c>
      <c r="P6" s="20">
        <v>7029949</v>
      </c>
      <c r="Q6" s="20">
        <v>6995729</v>
      </c>
      <c r="R6" s="20">
        <v>6989690</v>
      </c>
      <c r="S6" s="20">
        <v>6981974</v>
      </c>
    </row>
    <row r="7" spans="1:19" ht="19" x14ac:dyDescent="0.25">
      <c r="A7">
        <v>1937</v>
      </c>
      <c r="B7">
        <v>1937</v>
      </c>
      <c r="C7" t="s">
        <v>19</v>
      </c>
      <c r="D7" t="s">
        <v>20</v>
      </c>
      <c r="E7" t="s">
        <v>21</v>
      </c>
      <c r="F7" t="s">
        <v>22</v>
      </c>
      <c r="G7">
        <v>29</v>
      </c>
      <c r="H7" t="s">
        <v>21</v>
      </c>
      <c r="I7" s="1">
        <v>45108</v>
      </c>
      <c r="J7">
        <v>461041</v>
      </c>
      <c r="K7">
        <v>6.2901130268240788</v>
      </c>
      <c r="M7" s="34" t="str">
        <f>REPLACE(N7, 1, 1, "")</f>
        <v>Barnstable</v>
      </c>
      <c r="N7" s="33" t="str">
        <f>LEFT(O7,FIND(" ",O7)-1)</f>
        <v>.Barnstable</v>
      </c>
      <c r="O7" s="5" t="s">
        <v>42</v>
      </c>
      <c r="P7" s="6">
        <v>229004</v>
      </c>
      <c r="Q7" s="6">
        <v>228856</v>
      </c>
      <c r="R7" s="6">
        <v>232594</v>
      </c>
      <c r="S7" s="6">
        <v>232457</v>
      </c>
    </row>
    <row r="8" spans="1:19" ht="19" x14ac:dyDescent="0.25">
      <c r="A8">
        <v>111</v>
      </c>
      <c r="B8">
        <v>111</v>
      </c>
      <c r="C8" t="s">
        <v>23</v>
      </c>
      <c r="D8" t="s">
        <v>24</v>
      </c>
      <c r="E8" t="s">
        <v>25</v>
      </c>
      <c r="F8" t="s">
        <v>26</v>
      </c>
      <c r="G8">
        <v>1</v>
      </c>
      <c r="H8" t="s">
        <v>25</v>
      </c>
      <c r="I8" s="1">
        <v>45108</v>
      </c>
      <c r="J8">
        <v>70894</v>
      </c>
      <c r="K8">
        <v>1.4105566056365844</v>
      </c>
      <c r="M8" s="34" t="str">
        <f t="shared" ref="M8:M20" si="0">REPLACE(N8, 1, 1, "")</f>
        <v>Berkshire</v>
      </c>
      <c r="N8" s="33" t="str">
        <f t="shared" ref="N8:N20" si="1">LEFT(O8,FIND(" ",O8)-1)</f>
        <v>.Berkshire</v>
      </c>
      <c r="O8" s="5" t="s">
        <v>43</v>
      </c>
      <c r="P8" s="6">
        <v>129036</v>
      </c>
      <c r="Q8" s="6">
        <v>128774</v>
      </c>
      <c r="R8" s="6">
        <v>128621</v>
      </c>
      <c r="S8" s="6">
        <v>127859</v>
      </c>
    </row>
    <row r="9" spans="1:19" ht="19" x14ac:dyDescent="0.25">
      <c r="A9">
        <v>994</v>
      </c>
      <c r="B9">
        <v>994</v>
      </c>
      <c r="C9" t="s">
        <v>21</v>
      </c>
      <c r="D9" t="s">
        <v>22</v>
      </c>
      <c r="E9" t="s">
        <v>27</v>
      </c>
      <c r="F9" t="s">
        <v>28</v>
      </c>
      <c r="G9">
        <v>34</v>
      </c>
      <c r="H9" t="s">
        <v>27</v>
      </c>
      <c r="I9" s="1">
        <v>45108</v>
      </c>
      <c r="J9">
        <v>806765</v>
      </c>
      <c r="K9">
        <v>4.2143622988106824</v>
      </c>
      <c r="M9" s="34" t="str">
        <f t="shared" si="0"/>
        <v>Bristol</v>
      </c>
      <c r="N9" s="33" t="str">
        <f t="shared" si="1"/>
        <v>.Bristol</v>
      </c>
      <c r="O9" s="5" t="s">
        <v>44</v>
      </c>
      <c r="P9" s="6">
        <v>579210</v>
      </c>
      <c r="Q9" s="6">
        <v>576737</v>
      </c>
      <c r="R9" s="6">
        <v>579895</v>
      </c>
      <c r="S9" s="6">
        <v>580068</v>
      </c>
    </row>
    <row r="10" spans="1:19" ht="19" x14ac:dyDescent="0.25">
      <c r="A10">
        <v>83</v>
      </c>
      <c r="B10">
        <v>83</v>
      </c>
      <c r="C10" t="s">
        <v>25</v>
      </c>
      <c r="D10" t="s">
        <v>26</v>
      </c>
      <c r="E10" t="s">
        <v>29</v>
      </c>
      <c r="F10" t="s">
        <v>30</v>
      </c>
      <c r="G10">
        <v>19</v>
      </c>
      <c r="H10" t="s">
        <v>29</v>
      </c>
      <c r="I10" s="1">
        <v>45108</v>
      </c>
      <c r="J10">
        <v>580068</v>
      </c>
      <c r="K10">
        <v>3.2754780474013394</v>
      </c>
      <c r="M10" s="34" t="str">
        <f t="shared" si="0"/>
        <v>Dukes</v>
      </c>
      <c r="N10" s="33" t="str">
        <f t="shared" si="1"/>
        <v>.Dukes</v>
      </c>
      <c r="O10" s="5" t="s">
        <v>45</v>
      </c>
      <c r="P10" s="6">
        <v>20595</v>
      </c>
      <c r="Q10" s="6">
        <v>20579</v>
      </c>
      <c r="R10" s="6">
        <v>21109</v>
      </c>
      <c r="S10" s="6">
        <v>20868</v>
      </c>
    </row>
    <row r="11" spans="1:19" ht="19" x14ac:dyDescent="0.25">
      <c r="A11">
        <v>1286</v>
      </c>
      <c r="B11">
        <v>1286</v>
      </c>
      <c r="C11" t="s">
        <v>27</v>
      </c>
      <c r="D11" t="s">
        <v>28</v>
      </c>
      <c r="E11" t="s">
        <v>31</v>
      </c>
      <c r="F11" t="s">
        <v>32</v>
      </c>
      <c r="G11">
        <v>2</v>
      </c>
      <c r="H11" t="s">
        <v>31</v>
      </c>
      <c r="I11" s="1">
        <v>45108</v>
      </c>
      <c r="J11">
        <v>127859</v>
      </c>
      <c r="K11">
        <v>1.5642230894970242</v>
      </c>
      <c r="M11" s="34" t="str">
        <f t="shared" si="0"/>
        <v>Essex</v>
      </c>
      <c r="N11" s="33" t="str">
        <f t="shared" si="1"/>
        <v>.Essex</v>
      </c>
      <c r="O11" s="5" t="s">
        <v>46</v>
      </c>
      <c r="P11" s="6">
        <v>809818</v>
      </c>
      <c r="Q11" s="6">
        <v>808491</v>
      </c>
      <c r="R11" s="6">
        <v>807485</v>
      </c>
      <c r="S11" s="6">
        <v>806765</v>
      </c>
    </row>
    <row r="12" spans="1:19" ht="19" x14ac:dyDescent="0.25">
      <c r="A12">
        <v>4</v>
      </c>
      <c r="B12">
        <v>4</v>
      </c>
      <c r="C12" t="s">
        <v>33</v>
      </c>
      <c r="D12" t="s">
        <v>34</v>
      </c>
      <c r="E12" t="s">
        <v>35</v>
      </c>
      <c r="F12" t="s">
        <v>36</v>
      </c>
      <c r="G12">
        <v>2</v>
      </c>
      <c r="H12" t="s">
        <v>35</v>
      </c>
      <c r="I12" s="1">
        <v>45108</v>
      </c>
      <c r="J12" t="e">
        <v>#N/A</v>
      </c>
      <c r="K12" t="e">
        <v>#N/A</v>
      </c>
      <c r="M12" s="34" t="str">
        <f t="shared" si="0"/>
        <v>Franklin</v>
      </c>
      <c r="N12" s="33" t="str">
        <f t="shared" si="1"/>
        <v>.Franklin</v>
      </c>
      <c r="O12" s="5" t="s">
        <v>47</v>
      </c>
      <c r="P12" s="6">
        <v>71035</v>
      </c>
      <c r="Q12" s="6">
        <v>70930</v>
      </c>
      <c r="R12" s="6">
        <v>70943</v>
      </c>
      <c r="S12" s="6">
        <v>70894</v>
      </c>
    </row>
    <row r="13" spans="1:19" ht="19" x14ac:dyDescent="0.25">
      <c r="A13">
        <v>1133</v>
      </c>
      <c r="B13">
        <v>1133</v>
      </c>
      <c r="C13" t="s">
        <v>29</v>
      </c>
      <c r="D13" t="s">
        <v>30</v>
      </c>
      <c r="E13" t="s">
        <v>9</v>
      </c>
      <c r="F13" t="s">
        <v>10</v>
      </c>
      <c r="G13">
        <v>98</v>
      </c>
      <c r="H13" t="s">
        <v>9</v>
      </c>
      <c r="I13" s="1">
        <v>45078</v>
      </c>
      <c r="J13">
        <v>862927</v>
      </c>
      <c r="K13">
        <v>11.356696452886514</v>
      </c>
      <c r="M13" s="34" t="str">
        <f t="shared" si="0"/>
        <v>Hampden</v>
      </c>
      <c r="N13" s="33" t="str">
        <f t="shared" si="1"/>
        <v>.Hampden</v>
      </c>
      <c r="O13" s="5" t="s">
        <v>48</v>
      </c>
      <c r="P13" s="6">
        <v>465834</v>
      </c>
      <c r="Q13" s="6">
        <v>464407</v>
      </c>
      <c r="R13" s="6">
        <v>462849</v>
      </c>
      <c r="S13" s="6">
        <v>461041</v>
      </c>
    </row>
    <row r="14" spans="1:19" ht="19" x14ac:dyDescent="0.25">
      <c r="A14">
        <v>232</v>
      </c>
      <c r="B14">
        <v>232</v>
      </c>
      <c r="C14" t="s">
        <v>31</v>
      </c>
      <c r="D14" t="s">
        <v>32</v>
      </c>
      <c r="E14" t="s">
        <v>11</v>
      </c>
      <c r="F14" t="s">
        <v>12</v>
      </c>
      <c r="G14">
        <v>201</v>
      </c>
      <c r="H14" t="s">
        <v>11</v>
      </c>
      <c r="I14" s="1">
        <v>45078</v>
      </c>
      <c r="J14">
        <v>766381</v>
      </c>
      <c r="K14">
        <v>26.227163773632178</v>
      </c>
      <c r="M14" s="34" t="str">
        <f t="shared" si="0"/>
        <v>Hampshire</v>
      </c>
      <c r="N14" s="33" t="str">
        <f t="shared" si="1"/>
        <v>.Hampshire</v>
      </c>
      <c r="O14" s="5" t="s">
        <v>49</v>
      </c>
      <c r="P14" s="6">
        <v>162305</v>
      </c>
      <c r="Q14" s="6">
        <v>146592</v>
      </c>
      <c r="R14" s="6">
        <v>163088</v>
      </c>
      <c r="S14" s="6">
        <v>162588</v>
      </c>
    </row>
    <row r="15" spans="1:19" ht="19" x14ac:dyDescent="0.25">
      <c r="A15">
        <v>140</v>
      </c>
      <c r="B15">
        <v>140</v>
      </c>
      <c r="C15" t="s">
        <v>37</v>
      </c>
      <c r="D15" t="s">
        <v>38</v>
      </c>
      <c r="E15" t="s">
        <v>13</v>
      </c>
      <c r="F15" t="s">
        <v>14</v>
      </c>
      <c r="G15">
        <v>53</v>
      </c>
      <c r="H15" t="s">
        <v>13</v>
      </c>
      <c r="I15" s="1">
        <v>45078</v>
      </c>
      <c r="J15">
        <v>533069</v>
      </c>
      <c r="K15">
        <v>9.9424277157366117</v>
      </c>
      <c r="M15" s="34" t="str">
        <f t="shared" si="0"/>
        <v>Middlesex</v>
      </c>
      <c r="N15" s="33" t="str">
        <f t="shared" si="1"/>
        <v>.Middlesex</v>
      </c>
      <c r="O15" s="5" t="s">
        <v>50</v>
      </c>
      <c r="P15" s="6">
        <v>1632002</v>
      </c>
      <c r="Q15" s="6">
        <v>1628671</v>
      </c>
      <c r="R15" s="6">
        <v>1617099</v>
      </c>
      <c r="S15" s="6">
        <v>1617105</v>
      </c>
    </row>
    <row r="16" spans="1:19" ht="19" x14ac:dyDescent="0.25">
      <c r="A16">
        <v>40</v>
      </c>
      <c r="B16">
        <v>40</v>
      </c>
      <c r="C16" t="s">
        <v>35</v>
      </c>
      <c r="D16" t="s">
        <v>36</v>
      </c>
      <c r="E16" t="s">
        <v>15</v>
      </c>
      <c r="F16" t="s">
        <v>16</v>
      </c>
      <c r="G16">
        <v>118</v>
      </c>
      <c r="H16" t="s">
        <v>15</v>
      </c>
      <c r="I16" s="1">
        <v>45078</v>
      </c>
      <c r="J16">
        <v>725531</v>
      </c>
      <c r="K16">
        <v>16.263950127561742</v>
      </c>
      <c r="M16" s="34" t="str">
        <f t="shared" si="0"/>
        <v>Nantucket</v>
      </c>
      <c r="N16" s="33" t="str">
        <f t="shared" si="1"/>
        <v>.Nantucket</v>
      </c>
      <c r="O16" s="5" t="s">
        <v>51</v>
      </c>
      <c r="P16" s="6">
        <v>14251</v>
      </c>
      <c r="Q16" s="6">
        <v>14237</v>
      </c>
      <c r="R16" s="6">
        <v>14499</v>
      </c>
      <c r="S16" s="6">
        <v>14421</v>
      </c>
    </row>
    <row r="17" spans="1:19" ht="19" x14ac:dyDescent="0.25">
      <c r="A17">
        <v>0</v>
      </c>
      <c r="B17">
        <v>0</v>
      </c>
      <c r="C17">
        <v>0</v>
      </c>
      <c r="D17">
        <v>0</v>
      </c>
      <c r="E17" t="s">
        <v>17</v>
      </c>
      <c r="F17" t="s">
        <v>18</v>
      </c>
      <c r="G17">
        <v>1</v>
      </c>
      <c r="H17" t="s">
        <v>17</v>
      </c>
      <c r="I17" s="1">
        <v>45078</v>
      </c>
      <c r="J17">
        <v>14421</v>
      </c>
      <c r="K17">
        <v>6.9343318771236397</v>
      </c>
      <c r="M17" s="34" t="str">
        <f t="shared" si="0"/>
        <v>Norfolk</v>
      </c>
      <c r="N17" s="33" t="str">
        <f t="shared" si="1"/>
        <v>.Norfolk</v>
      </c>
      <c r="O17" s="5" t="s">
        <v>52</v>
      </c>
      <c r="P17" s="6">
        <v>725999</v>
      </c>
      <c r="Q17" s="6">
        <v>724322</v>
      </c>
      <c r="R17" s="6">
        <v>724692</v>
      </c>
      <c r="S17" s="6">
        <v>725531</v>
      </c>
    </row>
    <row r="18" spans="1:19" ht="19" x14ac:dyDescent="0.25">
      <c r="A18">
        <v>0</v>
      </c>
      <c r="B18">
        <v>0</v>
      </c>
      <c r="C18">
        <v>0</v>
      </c>
      <c r="D18">
        <v>0</v>
      </c>
      <c r="E18" t="s">
        <v>19</v>
      </c>
      <c r="F18" t="s">
        <v>20</v>
      </c>
      <c r="G18">
        <v>215</v>
      </c>
      <c r="H18" t="s">
        <v>19</v>
      </c>
      <c r="I18" s="1">
        <v>45078</v>
      </c>
      <c r="J18">
        <v>1617105</v>
      </c>
      <c r="K18">
        <v>13.295364246601178</v>
      </c>
      <c r="M18" s="34" t="str">
        <f t="shared" si="0"/>
        <v>Plymouth</v>
      </c>
      <c r="N18" s="33" t="str">
        <f t="shared" si="1"/>
        <v>.Plymouth</v>
      </c>
      <c r="O18" s="5" t="s">
        <v>53</v>
      </c>
      <c r="P18" s="6">
        <v>530820</v>
      </c>
      <c r="Q18" s="6">
        <v>530154</v>
      </c>
      <c r="R18" s="6">
        <v>532919</v>
      </c>
      <c r="S18" s="6">
        <v>533069</v>
      </c>
    </row>
    <row r="19" spans="1:19" ht="19" x14ac:dyDescent="0.25">
      <c r="A19">
        <v>0</v>
      </c>
      <c r="B19">
        <v>0</v>
      </c>
      <c r="C19">
        <v>0</v>
      </c>
      <c r="D19">
        <v>0</v>
      </c>
      <c r="E19" t="s">
        <v>23</v>
      </c>
      <c r="F19" t="s">
        <v>24</v>
      </c>
      <c r="G19">
        <v>9</v>
      </c>
      <c r="H19" t="s">
        <v>23</v>
      </c>
      <c r="I19" s="1">
        <v>45078</v>
      </c>
      <c r="J19">
        <v>162588</v>
      </c>
      <c r="K19">
        <v>5.5354638718724631</v>
      </c>
      <c r="M19" s="34" t="str">
        <f t="shared" si="0"/>
        <v>Suffolk</v>
      </c>
      <c r="N19" s="33" t="str">
        <f t="shared" si="1"/>
        <v>.Suffolk</v>
      </c>
      <c r="O19" s="5" t="s">
        <v>54</v>
      </c>
      <c r="P19" s="6">
        <v>797941</v>
      </c>
      <c r="Q19" s="6">
        <v>793271</v>
      </c>
      <c r="R19" s="6">
        <v>771765</v>
      </c>
      <c r="S19" s="6">
        <v>766381</v>
      </c>
    </row>
    <row r="20" spans="1:19" ht="16" customHeight="1" x14ac:dyDescent="0.25">
      <c r="A20">
        <v>0</v>
      </c>
      <c r="B20">
        <v>0</v>
      </c>
      <c r="C20">
        <v>0</v>
      </c>
      <c r="D20">
        <v>0</v>
      </c>
      <c r="E20" t="s">
        <v>21</v>
      </c>
      <c r="F20" t="s">
        <v>22</v>
      </c>
      <c r="G20">
        <v>110</v>
      </c>
      <c r="H20" t="s">
        <v>21</v>
      </c>
      <c r="I20" s="1">
        <v>45078</v>
      </c>
      <c r="J20">
        <v>461041</v>
      </c>
      <c r="K20">
        <v>23.859049412091334</v>
      </c>
      <c r="M20" s="34" t="str">
        <f t="shared" si="0"/>
        <v>Worcester</v>
      </c>
      <c r="N20" s="33" t="str">
        <f t="shared" si="1"/>
        <v>.Worcester</v>
      </c>
      <c r="O20" s="7" t="s">
        <v>55</v>
      </c>
      <c r="P20" s="8">
        <v>862099</v>
      </c>
      <c r="Q20" s="8">
        <v>859708</v>
      </c>
      <c r="R20" s="8">
        <v>862132</v>
      </c>
      <c r="S20" s="8">
        <v>862927</v>
      </c>
    </row>
    <row r="21" spans="1:19" x14ac:dyDescent="0.2">
      <c r="A21">
        <v>0</v>
      </c>
      <c r="B21">
        <v>0</v>
      </c>
      <c r="C21">
        <v>0</v>
      </c>
      <c r="D21">
        <v>0</v>
      </c>
      <c r="E21" t="s">
        <v>25</v>
      </c>
      <c r="F21" t="s">
        <v>26</v>
      </c>
      <c r="G21">
        <v>9</v>
      </c>
      <c r="H21" t="s">
        <v>25</v>
      </c>
      <c r="I21" s="1">
        <v>45078</v>
      </c>
      <c r="J21">
        <v>70894</v>
      </c>
      <c r="K21">
        <v>12.695009450729259</v>
      </c>
      <c r="O21" s="21" t="s">
        <v>63</v>
      </c>
      <c r="P21" s="22"/>
      <c r="Q21" s="22"/>
      <c r="R21" s="22"/>
      <c r="S21" s="23"/>
    </row>
    <row r="22" spans="1:19" ht="16" customHeight="1" x14ac:dyDescent="0.2">
      <c r="A22">
        <v>0</v>
      </c>
      <c r="B22">
        <v>0</v>
      </c>
      <c r="C22">
        <v>0</v>
      </c>
      <c r="D22">
        <v>0</v>
      </c>
      <c r="E22" t="s">
        <v>27</v>
      </c>
      <c r="F22" t="s">
        <v>28</v>
      </c>
      <c r="G22">
        <v>117</v>
      </c>
      <c r="H22" t="s">
        <v>27</v>
      </c>
      <c r="I22" s="1">
        <v>45078</v>
      </c>
      <c r="J22">
        <v>806765</v>
      </c>
      <c r="K22">
        <v>14.502364381201465</v>
      </c>
      <c r="O22" s="24" t="s">
        <v>64</v>
      </c>
      <c r="P22" s="25"/>
      <c r="Q22" s="25"/>
      <c r="R22" s="25"/>
      <c r="S22" s="26"/>
    </row>
    <row r="23" spans="1:19" ht="16" customHeight="1" x14ac:dyDescent="0.2">
      <c r="A23">
        <v>0</v>
      </c>
      <c r="B23">
        <v>0</v>
      </c>
      <c r="C23">
        <v>0</v>
      </c>
      <c r="D23">
        <v>0</v>
      </c>
      <c r="E23" t="s">
        <v>33</v>
      </c>
      <c r="F23" t="s">
        <v>34</v>
      </c>
      <c r="G23">
        <v>1</v>
      </c>
      <c r="H23" t="s">
        <v>33</v>
      </c>
      <c r="I23" s="1">
        <v>45078</v>
      </c>
      <c r="J23">
        <v>20868</v>
      </c>
      <c r="K23">
        <v>4.792026068621813</v>
      </c>
      <c r="O23" s="27" t="s">
        <v>65</v>
      </c>
      <c r="P23" s="28"/>
      <c r="Q23" s="28"/>
      <c r="R23" s="28"/>
      <c r="S23" s="29"/>
    </row>
    <row r="24" spans="1:19" x14ac:dyDescent="0.2">
      <c r="A24">
        <v>0</v>
      </c>
      <c r="B24">
        <v>0</v>
      </c>
      <c r="C24">
        <v>0</v>
      </c>
      <c r="D24">
        <v>0</v>
      </c>
      <c r="E24" t="s">
        <v>29</v>
      </c>
      <c r="F24" t="s">
        <v>30</v>
      </c>
      <c r="G24">
        <v>95</v>
      </c>
      <c r="H24" t="s">
        <v>29</v>
      </c>
      <c r="I24" s="1">
        <v>45078</v>
      </c>
      <c r="J24">
        <v>580068</v>
      </c>
      <c r="K24">
        <v>16.377390237006697</v>
      </c>
      <c r="O24" s="27" t="s">
        <v>66</v>
      </c>
      <c r="P24" s="28"/>
      <c r="Q24" s="28"/>
      <c r="R24" s="28"/>
      <c r="S24" s="29"/>
    </row>
    <row r="25" spans="1:19" x14ac:dyDescent="0.2">
      <c r="A25">
        <v>0</v>
      </c>
      <c r="B25">
        <v>0</v>
      </c>
      <c r="C25">
        <v>0</v>
      </c>
      <c r="D25">
        <v>0</v>
      </c>
      <c r="E25" t="s">
        <v>31</v>
      </c>
      <c r="F25" t="s">
        <v>32</v>
      </c>
      <c r="G25">
        <v>21</v>
      </c>
      <c r="H25" t="s">
        <v>31</v>
      </c>
      <c r="I25" s="1">
        <v>45078</v>
      </c>
      <c r="J25">
        <v>127859</v>
      </c>
      <c r="K25">
        <v>16.424342439718753</v>
      </c>
      <c r="O25" s="30" t="s">
        <v>67</v>
      </c>
      <c r="P25" s="31"/>
      <c r="Q25" s="31"/>
      <c r="R25" s="31"/>
      <c r="S25" s="32"/>
    </row>
    <row r="26" spans="1:19" x14ac:dyDescent="0.2">
      <c r="A26">
        <v>0</v>
      </c>
      <c r="B26">
        <v>0</v>
      </c>
      <c r="C26">
        <v>0</v>
      </c>
      <c r="D26">
        <v>0</v>
      </c>
      <c r="E26" t="s">
        <v>37</v>
      </c>
      <c r="F26" t="s">
        <v>38</v>
      </c>
      <c r="G26">
        <v>14</v>
      </c>
      <c r="H26" t="s">
        <v>37</v>
      </c>
      <c r="I26" s="1">
        <v>45078</v>
      </c>
      <c r="J26">
        <v>232457</v>
      </c>
      <c r="K26">
        <v>6.0226192371062179</v>
      </c>
    </row>
    <row r="27" spans="1:19" x14ac:dyDescent="0.2">
      <c r="A27">
        <v>0</v>
      </c>
      <c r="B27">
        <v>0</v>
      </c>
      <c r="C27">
        <v>0</v>
      </c>
      <c r="D27">
        <v>0</v>
      </c>
      <c r="E27" t="s">
        <v>35</v>
      </c>
      <c r="F27" t="s">
        <v>36</v>
      </c>
      <c r="G27">
        <v>8</v>
      </c>
      <c r="H27" t="s">
        <v>35</v>
      </c>
      <c r="I27" s="1">
        <v>45078</v>
      </c>
      <c r="J27" t="e">
        <v>#N/A</v>
      </c>
      <c r="K27" t="e">
        <v>#N/A</v>
      </c>
    </row>
    <row r="28" spans="1:19" x14ac:dyDescent="0.2">
      <c r="A28">
        <v>0</v>
      </c>
      <c r="B28">
        <v>0</v>
      </c>
      <c r="C28">
        <v>0</v>
      </c>
      <c r="D28">
        <v>0</v>
      </c>
      <c r="E28" t="s">
        <v>9</v>
      </c>
      <c r="F28" t="s">
        <v>10</v>
      </c>
      <c r="G28">
        <v>111</v>
      </c>
      <c r="H28" t="s">
        <v>9</v>
      </c>
      <c r="I28" s="1">
        <v>45047</v>
      </c>
      <c r="J28">
        <v>862927</v>
      </c>
      <c r="K28">
        <v>12.863197002759215</v>
      </c>
    </row>
    <row r="29" spans="1:19" x14ac:dyDescent="0.2">
      <c r="A29">
        <v>0</v>
      </c>
      <c r="B29">
        <v>0</v>
      </c>
      <c r="C29">
        <v>0</v>
      </c>
      <c r="D29">
        <v>0</v>
      </c>
      <c r="E29" t="s">
        <v>11</v>
      </c>
      <c r="F29" t="s">
        <v>12</v>
      </c>
      <c r="G29">
        <v>107</v>
      </c>
      <c r="H29" t="s">
        <v>11</v>
      </c>
      <c r="I29" s="1">
        <v>45047</v>
      </c>
      <c r="J29">
        <v>766381</v>
      </c>
      <c r="K29">
        <v>13.961723998898721</v>
      </c>
    </row>
    <row r="30" spans="1:19" x14ac:dyDescent="0.2">
      <c r="A30">
        <v>0</v>
      </c>
      <c r="B30">
        <v>0</v>
      </c>
      <c r="C30">
        <v>0</v>
      </c>
      <c r="D30">
        <v>0</v>
      </c>
      <c r="E30" t="s">
        <v>13</v>
      </c>
      <c r="F30" t="s">
        <v>14</v>
      </c>
      <c r="G30">
        <v>48</v>
      </c>
      <c r="H30" t="s">
        <v>13</v>
      </c>
      <c r="I30" s="1">
        <v>45047</v>
      </c>
      <c r="J30">
        <v>533069</v>
      </c>
      <c r="K30">
        <v>9.004462836893536</v>
      </c>
    </row>
    <row r="31" spans="1:19" x14ac:dyDescent="0.2">
      <c r="A31">
        <v>0</v>
      </c>
      <c r="B31">
        <v>0</v>
      </c>
      <c r="C31">
        <v>0</v>
      </c>
      <c r="D31">
        <v>0</v>
      </c>
      <c r="E31" t="s">
        <v>15</v>
      </c>
      <c r="F31" t="s">
        <v>16</v>
      </c>
      <c r="G31">
        <v>116</v>
      </c>
      <c r="H31" t="s">
        <v>15</v>
      </c>
      <c r="I31" s="1">
        <v>45047</v>
      </c>
      <c r="J31">
        <v>725531</v>
      </c>
      <c r="K31">
        <v>15.988289955908154</v>
      </c>
    </row>
    <row r="32" spans="1:19" x14ac:dyDescent="0.2">
      <c r="A32">
        <v>0</v>
      </c>
      <c r="B32">
        <v>0</v>
      </c>
      <c r="C32">
        <v>0</v>
      </c>
      <c r="D32">
        <v>0</v>
      </c>
      <c r="E32" t="s">
        <v>19</v>
      </c>
      <c r="F32" t="s">
        <v>20</v>
      </c>
      <c r="G32">
        <v>185</v>
      </c>
      <c r="H32" t="s">
        <v>19</v>
      </c>
      <c r="I32" s="1">
        <v>45047</v>
      </c>
      <c r="J32">
        <v>1617105</v>
      </c>
      <c r="K32">
        <v>11.440197142424269</v>
      </c>
    </row>
    <row r="33" spans="1:11" x14ac:dyDescent="0.2">
      <c r="A33">
        <v>0</v>
      </c>
      <c r="B33">
        <v>0</v>
      </c>
      <c r="C33">
        <v>0</v>
      </c>
      <c r="D33">
        <v>0</v>
      </c>
      <c r="E33" t="s">
        <v>23</v>
      </c>
      <c r="F33" t="s">
        <v>24</v>
      </c>
      <c r="G33">
        <v>18</v>
      </c>
      <c r="H33" t="s">
        <v>23</v>
      </c>
      <c r="I33" s="1">
        <v>45047</v>
      </c>
      <c r="J33">
        <v>162588</v>
      </c>
      <c r="K33">
        <v>11.070927743744926</v>
      </c>
    </row>
    <row r="34" spans="1:11" x14ac:dyDescent="0.2">
      <c r="A34">
        <v>0</v>
      </c>
      <c r="B34">
        <v>0</v>
      </c>
      <c r="C34">
        <v>0</v>
      </c>
      <c r="D34">
        <v>0</v>
      </c>
      <c r="E34" t="s">
        <v>21</v>
      </c>
      <c r="F34" t="s">
        <v>22</v>
      </c>
      <c r="G34">
        <v>97</v>
      </c>
      <c r="H34" t="s">
        <v>21</v>
      </c>
      <c r="I34" s="1">
        <v>45047</v>
      </c>
      <c r="J34">
        <v>461041</v>
      </c>
      <c r="K34">
        <v>21.039343572480536</v>
      </c>
    </row>
    <row r="35" spans="1:11" x14ac:dyDescent="0.2">
      <c r="A35">
        <v>0</v>
      </c>
      <c r="B35">
        <v>0</v>
      </c>
      <c r="C35">
        <v>0</v>
      </c>
      <c r="D35">
        <v>0</v>
      </c>
      <c r="E35" t="s">
        <v>25</v>
      </c>
      <c r="F35" t="s">
        <v>26</v>
      </c>
      <c r="G35">
        <v>7</v>
      </c>
      <c r="H35" t="s">
        <v>25</v>
      </c>
      <c r="I35" s="1">
        <v>45047</v>
      </c>
      <c r="J35">
        <v>70894</v>
      </c>
      <c r="K35">
        <v>9.873896239456089</v>
      </c>
    </row>
    <row r="36" spans="1:11" x14ac:dyDescent="0.2">
      <c r="A36">
        <v>0</v>
      </c>
      <c r="B36">
        <v>0</v>
      </c>
      <c r="C36">
        <v>0</v>
      </c>
      <c r="D36">
        <v>0</v>
      </c>
      <c r="E36" t="s">
        <v>27</v>
      </c>
      <c r="F36" t="s">
        <v>28</v>
      </c>
      <c r="G36">
        <v>107</v>
      </c>
      <c r="H36" t="s">
        <v>27</v>
      </c>
      <c r="I36" s="1">
        <v>45047</v>
      </c>
      <c r="J36">
        <v>806765</v>
      </c>
      <c r="K36">
        <v>13.262846058021852</v>
      </c>
    </row>
    <row r="37" spans="1:11" x14ac:dyDescent="0.2">
      <c r="A37">
        <v>0</v>
      </c>
      <c r="B37">
        <v>0</v>
      </c>
      <c r="C37">
        <v>0</v>
      </c>
      <c r="D37">
        <v>0</v>
      </c>
      <c r="E37" t="s">
        <v>29</v>
      </c>
      <c r="F37" t="s">
        <v>30</v>
      </c>
      <c r="G37">
        <v>82</v>
      </c>
      <c r="H37" t="s">
        <v>29</v>
      </c>
      <c r="I37" s="1">
        <v>45047</v>
      </c>
      <c r="J37">
        <v>580068</v>
      </c>
      <c r="K37">
        <v>14.13627367825841</v>
      </c>
    </row>
    <row r="38" spans="1:11" x14ac:dyDescent="0.2">
      <c r="A38">
        <v>0</v>
      </c>
      <c r="B38">
        <v>0</v>
      </c>
      <c r="C38">
        <v>0</v>
      </c>
      <c r="D38">
        <v>0</v>
      </c>
      <c r="E38" t="s">
        <v>31</v>
      </c>
      <c r="F38" t="s">
        <v>32</v>
      </c>
      <c r="G38">
        <v>13</v>
      </c>
      <c r="H38" t="s">
        <v>31</v>
      </c>
      <c r="I38" s="1">
        <v>45047</v>
      </c>
      <c r="J38">
        <v>127859</v>
      </c>
      <c r="K38">
        <v>10.167450081730657</v>
      </c>
    </row>
    <row r="39" spans="1:11" x14ac:dyDescent="0.2">
      <c r="A39">
        <v>0</v>
      </c>
      <c r="B39">
        <v>0</v>
      </c>
      <c r="C39">
        <v>0</v>
      </c>
      <c r="D39">
        <v>0</v>
      </c>
      <c r="E39" t="s">
        <v>37</v>
      </c>
      <c r="F39" t="s">
        <v>38</v>
      </c>
      <c r="G39">
        <v>11</v>
      </c>
      <c r="H39" t="s">
        <v>37</v>
      </c>
      <c r="I39" s="1">
        <v>45047</v>
      </c>
      <c r="J39">
        <v>232457</v>
      </c>
      <c r="K39">
        <v>4.7320579720120275</v>
      </c>
    </row>
    <row r="40" spans="1:11" x14ac:dyDescent="0.2">
      <c r="A40">
        <v>0</v>
      </c>
      <c r="B40">
        <v>0</v>
      </c>
      <c r="C40">
        <v>0</v>
      </c>
      <c r="D40">
        <v>0</v>
      </c>
      <c r="E40" t="s">
        <v>35</v>
      </c>
      <c r="F40" t="s">
        <v>36</v>
      </c>
      <c r="G40">
        <v>1</v>
      </c>
      <c r="H40" t="s">
        <v>35</v>
      </c>
      <c r="I40" s="1">
        <v>45047</v>
      </c>
      <c r="J40" t="e">
        <v>#N/A</v>
      </c>
      <c r="K40" t="e">
        <v>#N/A</v>
      </c>
    </row>
    <row r="41" spans="1:11" x14ac:dyDescent="0.2">
      <c r="A41">
        <v>0</v>
      </c>
      <c r="B41">
        <v>0</v>
      </c>
      <c r="C41">
        <v>0</v>
      </c>
      <c r="D41">
        <v>0</v>
      </c>
      <c r="E41" t="s">
        <v>9</v>
      </c>
      <c r="F41" t="s">
        <v>10</v>
      </c>
      <c r="G41">
        <v>81</v>
      </c>
      <c r="H41" t="s">
        <v>9</v>
      </c>
      <c r="I41" s="1">
        <v>45017</v>
      </c>
      <c r="J41">
        <v>862927</v>
      </c>
      <c r="K41">
        <v>9.3866572722837507</v>
      </c>
    </row>
    <row r="42" spans="1:11" x14ac:dyDescent="0.2">
      <c r="A42">
        <v>0</v>
      </c>
      <c r="B42">
        <v>0</v>
      </c>
      <c r="C42">
        <v>0</v>
      </c>
      <c r="D42">
        <v>0</v>
      </c>
      <c r="E42" t="s">
        <v>11</v>
      </c>
      <c r="F42" t="s">
        <v>12</v>
      </c>
      <c r="G42">
        <v>63</v>
      </c>
      <c r="H42" t="s">
        <v>11</v>
      </c>
      <c r="I42" s="1">
        <v>45017</v>
      </c>
      <c r="J42">
        <v>766381</v>
      </c>
      <c r="K42">
        <v>8.220454317108592</v>
      </c>
    </row>
    <row r="43" spans="1:11" x14ac:dyDescent="0.2">
      <c r="A43">
        <v>0</v>
      </c>
      <c r="B43">
        <v>0</v>
      </c>
      <c r="C43">
        <v>0</v>
      </c>
      <c r="D43">
        <v>0</v>
      </c>
      <c r="E43" t="s">
        <v>13</v>
      </c>
      <c r="F43" t="s">
        <v>14</v>
      </c>
      <c r="G43">
        <v>41</v>
      </c>
      <c r="H43" t="s">
        <v>13</v>
      </c>
      <c r="I43" s="1">
        <v>45017</v>
      </c>
      <c r="J43">
        <v>533069</v>
      </c>
      <c r="K43">
        <v>7.6913120065132272</v>
      </c>
    </row>
    <row r="44" spans="1:11" x14ac:dyDescent="0.2">
      <c r="A44">
        <v>0</v>
      </c>
      <c r="B44">
        <v>0</v>
      </c>
      <c r="C44">
        <v>0</v>
      </c>
      <c r="D44">
        <v>0</v>
      </c>
      <c r="E44" t="s">
        <v>15</v>
      </c>
      <c r="F44" t="s">
        <v>16</v>
      </c>
      <c r="G44">
        <v>51</v>
      </c>
      <c r="H44" t="s">
        <v>15</v>
      </c>
      <c r="I44" s="1">
        <v>45017</v>
      </c>
      <c r="J44">
        <v>725531</v>
      </c>
      <c r="K44">
        <v>7.0293343771665171</v>
      </c>
    </row>
    <row r="45" spans="1:11" x14ac:dyDescent="0.2">
      <c r="A45">
        <v>0</v>
      </c>
      <c r="B45">
        <v>0</v>
      </c>
      <c r="C45">
        <v>0</v>
      </c>
      <c r="D45">
        <v>0</v>
      </c>
      <c r="E45" t="s">
        <v>19</v>
      </c>
      <c r="F45" t="s">
        <v>20</v>
      </c>
      <c r="G45">
        <v>118</v>
      </c>
      <c r="H45" t="s">
        <v>19</v>
      </c>
      <c r="I45" s="1">
        <v>45017</v>
      </c>
      <c r="J45">
        <v>1617105</v>
      </c>
      <c r="K45">
        <v>7.2969906097625072</v>
      </c>
    </row>
    <row r="46" spans="1:11" x14ac:dyDescent="0.2">
      <c r="A46">
        <v>0</v>
      </c>
      <c r="B46">
        <v>0</v>
      </c>
      <c r="C46">
        <v>0</v>
      </c>
      <c r="D46">
        <v>0</v>
      </c>
      <c r="E46" t="s">
        <v>23</v>
      </c>
      <c r="F46" t="s">
        <v>24</v>
      </c>
      <c r="G46">
        <v>7</v>
      </c>
      <c r="H46" t="s">
        <v>23</v>
      </c>
      <c r="I46" s="1">
        <v>45017</v>
      </c>
      <c r="J46">
        <v>162588</v>
      </c>
      <c r="K46">
        <v>4.3053607892341379</v>
      </c>
    </row>
    <row r="47" spans="1:11" x14ac:dyDescent="0.2">
      <c r="A47">
        <v>0</v>
      </c>
      <c r="B47">
        <v>0</v>
      </c>
      <c r="C47">
        <v>0</v>
      </c>
      <c r="D47">
        <v>0</v>
      </c>
      <c r="E47" t="s">
        <v>21</v>
      </c>
      <c r="F47" t="s">
        <v>22</v>
      </c>
      <c r="G47">
        <v>111</v>
      </c>
      <c r="H47" t="s">
        <v>21</v>
      </c>
      <c r="I47" s="1">
        <v>45017</v>
      </c>
      <c r="J47">
        <v>461041</v>
      </c>
      <c r="K47">
        <v>24.075949861292163</v>
      </c>
    </row>
    <row r="48" spans="1:11" x14ac:dyDescent="0.2">
      <c r="A48">
        <v>0</v>
      </c>
      <c r="B48">
        <v>0</v>
      </c>
      <c r="C48">
        <v>0</v>
      </c>
      <c r="D48">
        <v>0</v>
      </c>
      <c r="E48" t="s">
        <v>25</v>
      </c>
      <c r="F48" t="s">
        <v>26</v>
      </c>
      <c r="G48">
        <v>13</v>
      </c>
      <c r="H48" t="s">
        <v>25</v>
      </c>
      <c r="I48" s="1">
        <v>45017</v>
      </c>
      <c r="J48">
        <v>70894</v>
      </c>
      <c r="K48">
        <v>18.337235873275592</v>
      </c>
    </row>
    <row r="49" spans="1:11" x14ac:dyDescent="0.2">
      <c r="A49">
        <v>0</v>
      </c>
      <c r="B49">
        <v>0</v>
      </c>
      <c r="C49">
        <v>0</v>
      </c>
      <c r="D49">
        <v>0</v>
      </c>
      <c r="E49" t="s">
        <v>27</v>
      </c>
      <c r="F49" t="s">
        <v>28</v>
      </c>
      <c r="G49">
        <v>90</v>
      </c>
      <c r="H49" t="s">
        <v>27</v>
      </c>
      <c r="I49" s="1">
        <v>45017</v>
      </c>
      <c r="J49">
        <v>806765</v>
      </c>
      <c r="K49">
        <v>11.155664908616512</v>
      </c>
    </row>
    <row r="50" spans="1:11" x14ac:dyDescent="0.2">
      <c r="A50">
        <v>0</v>
      </c>
      <c r="B50">
        <v>0</v>
      </c>
      <c r="C50">
        <v>0</v>
      </c>
      <c r="D50">
        <v>0</v>
      </c>
      <c r="E50" t="s">
        <v>33</v>
      </c>
      <c r="F50" t="s">
        <v>34</v>
      </c>
      <c r="G50">
        <v>1</v>
      </c>
      <c r="H50" t="s">
        <v>33</v>
      </c>
      <c r="I50" s="1">
        <v>45017</v>
      </c>
      <c r="J50">
        <v>20868</v>
      </c>
      <c r="K50">
        <v>4.792026068621813</v>
      </c>
    </row>
    <row r="51" spans="1:11" x14ac:dyDescent="0.2">
      <c r="A51">
        <v>0</v>
      </c>
      <c r="B51">
        <v>0</v>
      </c>
      <c r="C51">
        <v>0</v>
      </c>
      <c r="D51">
        <v>0</v>
      </c>
      <c r="E51" t="s">
        <v>29</v>
      </c>
      <c r="F51" t="s">
        <v>30</v>
      </c>
      <c r="G51">
        <v>65</v>
      </c>
      <c r="H51" t="s">
        <v>29</v>
      </c>
      <c r="I51" s="1">
        <v>45017</v>
      </c>
      <c r="J51">
        <v>580068</v>
      </c>
      <c r="K51">
        <v>11.205582793741424</v>
      </c>
    </row>
    <row r="52" spans="1:11" x14ac:dyDescent="0.2">
      <c r="A52">
        <v>0</v>
      </c>
      <c r="B52">
        <v>0</v>
      </c>
      <c r="C52">
        <v>0</v>
      </c>
      <c r="D52">
        <v>0</v>
      </c>
      <c r="E52" t="s">
        <v>31</v>
      </c>
      <c r="F52" t="s">
        <v>32</v>
      </c>
      <c r="G52">
        <v>12</v>
      </c>
      <c r="H52" t="s">
        <v>31</v>
      </c>
      <c r="I52" s="1">
        <v>45017</v>
      </c>
      <c r="J52">
        <v>127859</v>
      </c>
      <c r="K52">
        <v>9.3853385369821449</v>
      </c>
    </row>
    <row r="53" spans="1:11" x14ac:dyDescent="0.2">
      <c r="A53">
        <v>0</v>
      </c>
      <c r="B53">
        <v>0</v>
      </c>
      <c r="C53">
        <v>0</v>
      </c>
      <c r="D53">
        <v>0</v>
      </c>
      <c r="E53" t="s">
        <v>37</v>
      </c>
      <c r="F53" t="s">
        <v>38</v>
      </c>
      <c r="G53">
        <v>12</v>
      </c>
      <c r="H53" t="s">
        <v>37</v>
      </c>
      <c r="I53" s="1">
        <v>45017</v>
      </c>
      <c r="J53">
        <v>232457</v>
      </c>
      <c r="K53">
        <v>5.1622450603767573</v>
      </c>
    </row>
    <row r="54" spans="1:11" x14ac:dyDescent="0.2">
      <c r="A54">
        <v>0</v>
      </c>
      <c r="B54">
        <v>0</v>
      </c>
      <c r="C54">
        <v>0</v>
      </c>
      <c r="D54">
        <v>0</v>
      </c>
      <c r="E54" t="s">
        <v>35</v>
      </c>
      <c r="F54" t="s">
        <v>36</v>
      </c>
      <c r="G54">
        <v>4</v>
      </c>
      <c r="H54" t="s">
        <v>35</v>
      </c>
      <c r="I54" s="1">
        <v>45017</v>
      </c>
      <c r="J54" t="e">
        <v>#N/A</v>
      </c>
      <c r="K54" t="e">
        <v>#N/A</v>
      </c>
    </row>
    <row r="55" spans="1:11" x14ac:dyDescent="0.2">
      <c r="A55">
        <v>0</v>
      </c>
      <c r="B55">
        <v>0</v>
      </c>
      <c r="C55">
        <v>0</v>
      </c>
      <c r="D55">
        <v>0</v>
      </c>
      <c r="E55" t="s">
        <v>9</v>
      </c>
      <c r="F55" t="s">
        <v>10</v>
      </c>
      <c r="G55">
        <v>81</v>
      </c>
      <c r="H55" t="s">
        <v>9</v>
      </c>
      <c r="I55" s="1">
        <v>44986</v>
      </c>
      <c r="J55">
        <v>862927</v>
      </c>
      <c r="K55">
        <v>9.3866572722837507</v>
      </c>
    </row>
    <row r="56" spans="1:11" x14ac:dyDescent="0.2">
      <c r="A56">
        <v>0</v>
      </c>
      <c r="B56">
        <v>0</v>
      </c>
      <c r="C56">
        <v>0</v>
      </c>
      <c r="D56">
        <v>0</v>
      </c>
      <c r="E56" t="s">
        <v>11</v>
      </c>
      <c r="F56" t="s">
        <v>12</v>
      </c>
      <c r="G56">
        <v>92</v>
      </c>
      <c r="H56" t="s">
        <v>11</v>
      </c>
      <c r="I56" s="1">
        <v>44986</v>
      </c>
      <c r="J56">
        <v>766381</v>
      </c>
      <c r="K56">
        <v>12.004472971015723</v>
      </c>
    </row>
    <row r="57" spans="1:11" x14ac:dyDescent="0.2">
      <c r="A57">
        <v>0</v>
      </c>
      <c r="B57">
        <v>0</v>
      </c>
      <c r="C57">
        <v>0</v>
      </c>
      <c r="D57">
        <v>0</v>
      </c>
      <c r="E57" t="s">
        <v>13</v>
      </c>
      <c r="F57" t="s">
        <v>14</v>
      </c>
      <c r="G57">
        <v>59</v>
      </c>
      <c r="H57" t="s">
        <v>13</v>
      </c>
      <c r="I57" s="1">
        <v>44986</v>
      </c>
      <c r="J57">
        <v>533069</v>
      </c>
      <c r="K57">
        <v>11.067985570348304</v>
      </c>
    </row>
    <row r="58" spans="1:11" x14ac:dyDescent="0.2">
      <c r="A58">
        <v>0</v>
      </c>
      <c r="B58">
        <v>0</v>
      </c>
      <c r="C58">
        <v>0</v>
      </c>
      <c r="D58">
        <v>0</v>
      </c>
      <c r="E58" t="s">
        <v>15</v>
      </c>
      <c r="F58" t="s">
        <v>16</v>
      </c>
      <c r="G58">
        <v>122</v>
      </c>
      <c r="H58" t="s">
        <v>15</v>
      </c>
      <c r="I58" s="1">
        <v>44986</v>
      </c>
      <c r="J58">
        <v>725531</v>
      </c>
      <c r="K58">
        <v>16.815270470868921</v>
      </c>
    </row>
    <row r="59" spans="1:11" x14ac:dyDescent="0.2">
      <c r="A59">
        <v>0</v>
      </c>
      <c r="B59">
        <v>0</v>
      </c>
      <c r="C59">
        <v>0</v>
      </c>
      <c r="D59">
        <v>0</v>
      </c>
      <c r="E59" t="s">
        <v>17</v>
      </c>
      <c r="F59" t="s">
        <v>18</v>
      </c>
      <c r="G59">
        <v>2</v>
      </c>
      <c r="H59" t="s">
        <v>17</v>
      </c>
      <c r="I59" s="1">
        <v>44986</v>
      </c>
      <c r="J59">
        <v>14421</v>
      </c>
      <c r="K59">
        <v>13.868663754247279</v>
      </c>
    </row>
    <row r="60" spans="1:11" x14ac:dyDescent="0.2">
      <c r="A60">
        <v>0</v>
      </c>
      <c r="B60">
        <v>0</v>
      </c>
      <c r="C60">
        <v>0</v>
      </c>
      <c r="D60">
        <v>0</v>
      </c>
      <c r="E60" t="s">
        <v>19</v>
      </c>
      <c r="F60" t="s">
        <v>20</v>
      </c>
      <c r="G60">
        <v>118</v>
      </c>
      <c r="H60" t="s">
        <v>19</v>
      </c>
      <c r="I60" s="1">
        <v>44986</v>
      </c>
      <c r="J60">
        <v>1617105</v>
      </c>
      <c r="K60">
        <v>7.2969906097625072</v>
      </c>
    </row>
    <row r="61" spans="1:11" x14ac:dyDescent="0.2">
      <c r="A61">
        <v>0</v>
      </c>
      <c r="B61">
        <v>0</v>
      </c>
      <c r="C61">
        <v>0</v>
      </c>
      <c r="D61">
        <v>0</v>
      </c>
      <c r="E61" t="s">
        <v>23</v>
      </c>
      <c r="F61" t="s">
        <v>24</v>
      </c>
      <c r="G61">
        <v>7</v>
      </c>
      <c r="H61" t="s">
        <v>23</v>
      </c>
      <c r="I61" s="1">
        <v>44986</v>
      </c>
      <c r="J61">
        <v>162588</v>
      </c>
      <c r="K61">
        <v>4.3053607892341379</v>
      </c>
    </row>
    <row r="62" spans="1:11" x14ac:dyDescent="0.2">
      <c r="A62">
        <v>0</v>
      </c>
      <c r="B62">
        <v>0</v>
      </c>
      <c r="C62">
        <v>0</v>
      </c>
      <c r="D62">
        <v>0</v>
      </c>
      <c r="E62" t="s">
        <v>21</v>
      </c>
      <c r="F62" t="s">
        <v>22</v>
      </c>
      <c r="G62">
        <v>77</v>
      </c>
      <c r="H62" t="s">
        <v>21</v>
      </c>
      <c r="I62" s="1">
        <v>44986</v>
      </c>
      <c r="J62">
        <v>461041</v>
      </c>
      <c r="K62">
        <v>16.701334588463933</v>
      </c>
    </row>
    <row r="63" spans="1:11" x14ac:dyDescent="0.2">
      <c r="A63">
        <v>0</v>
      </c>
      <c r="B63">
        <v>0</v>
      </c>
      <c r="C63">
        <v>0</v>
      </c>
      <c r="D63">
        <v>0</v>
      </c>
      <c r="E63" t="s">
        <v>25</v>
      </c>
      <c r="F63" t="s">
        <v>26</v>
      </c>
      <c r="G63">
        <v>6</v>
      </c>
      <c r="H63" t="s">
        <v>25</v>
      </c>
      <c r="I63" s="1">
        <v>44986</v>
      </c>
      <c r="J63">
        <v>70894</v>
      </c>
      <c r="K63">
        <v>8.4633396338195048</v>
      </c>
    </row>
    <row r="64" spans="1:11" x14ac:dyDescent="0.2">
      <c r="A64">
        <v>0</v>
      </c>
      <c r="B64">
        <v>0</v>
      </c>
      <c r="C64">
        <v>0</v>
      </c>
      <c r="D64">
        <v>0</v>
      </c>
      <c r="E64" t="s">
        <v>27</v>
      </c>
      <c r="F64" t="s">
        <v>28</v>
      </c>
      <c r="G64">
        <v>95</v>
      </c>
      <c r="H64" t="s">
        <v>27</v>
      </c>
      <c r="I64" s="1">
        <v>44986</v>
      </c>
      <c r="J64">
        <v>806765</v>
      </c>
      <c r="K64">
        <v>11.775424070206318</v>
      </c>
    </row>
    <row r="65" spans="1:11" x14ac:dyDescent="0.2">
      <c r="A65">
        <v>0</v>
      </c>
      <c r="B65">
        <v>0</v>
      </c>
      <c r="C65">
        <v>0</v>
      </c>
      <c r="D65">
        <v>0</v>
      </c>
      <c r="E65" t="s">
        <v>29</v>
      </c>
      <c r="F65" t="s">
        <v>30</v>
      </c>
      <c r="G65">
        <v>77</v>
      </c>
      <c r="H65" t="s">
        <v>29</v>
      </c>
      <c r="I65" s="1">
        <v>44986</v>
      </c>
      <c r="J65">
        <v>580068</v>
      </c>
      <c r="K65">
        <v>13.274305771047532</v>
      </c>
    </row>
    <row r="66" spans="1:11" x14ac:dyDescent="0.2">
      <c r="A66">
        <v>0</v>
      </c>
      <c r="B66">
        <v>0</v>
      </c>
      <c r="C66">
        <v>0</v>
      </c>
      <c r="D66">
        <v>0</v>
      </c>
      <c r="E66" t="s">
        <v>31</v>
      </c>
      <c r="F66" t="s">
        <v>32</v>
      </c>
      <c r="G66">
        <v>19</v>
      </c>
      <c r="H66" t="s">
        <v>31</v>
      </c>
      <c r="I66" s="1">
        <v>44986</v>
      </c>
      <c r="J66">
        <v>127859</v>
      </c>
      <c r="K66">
        <v>14.860119350221728</v>
      </c>
    </row>
    <row r="67" spans="1:11" x14ac:dyDescent="0.2">
      <c r="A67">
        <v>0</v>
      </c>
      <c r="B67">
        <v>0</v>
      </c>
      <c r="C67">
        <v>0</v>
      </c>
      <c r="D67">
        <v>0</v>
      </c>
      <c r="E67" t="s">
        <v>37</v>
      </c>
      <c r="F67" t="s">
        <v>38</v>
      </c>
      <c r="G67">
        <v>10</v>
      </c>
      <c r="H67" t="s">
        <v>37</v>
      </c>
      <c r="I67" s="1">
        <v>44986</v>
      </c>
      <c r="J67">
        <v>232457</v>
      </c>
      <c r="K67">
        <v>4.3018708836472985</v>
      </c>
    </row>
    <row r="68" spans="1:11" x14ac:dyDescent="0.2">
      <c r="A68">
        <v>0</v>
      </c>
      <c r="B68">
        <v>0</v>
      </c>
      <c r="C68">
        <v>0</v>
      </c>
      <c r="D68">
        <v>0</v>
      </c>
      <c r="E68" t="s">
        <v>35</v>
      </c>
      <c r="F68" t="s">
        <v>36</v>
      </c>
      <c r="G68">
        <v>3</v>
      </c>
      <c r="H68" t="s">
        <v>35</v>
      </c>
      <c r="I68" s="1">
        <v>44986</v>
      </c>
      <c r="J68" t="e">
        <v>#N/A</v>
      </c>
      <c r="K68" t="e">
        <v>#N/A</v>
      </c>
    </row>
    <row r="69" spans="1:11" x14ac:dyDescent="0.2">
      <c r="A69">
        <v>0</v>
      </c>
      <c r="B69">
        <v>0</v>
      </c>
      <c r="C69">
        <v>0</v>
      </c>
      <c r="D69">
        <v>0</v>
      </c>
      <c r="E69" t="s">
        <v>9</v>
      </c>
      <c r="F69" t="s">
        <v>10</v>
      </c>
      <c r="G69">
        <v>62</v>
      </c>
      <c r="H69" t="s">
        <v>9</v>
      </c>
      <c r="I69" s="1">
        <v>44958</v>
      </c>
      <c r="J69">
        <v>862927</v>
      </c>
      <c r="K69">
        <v>7.184848776315957</v>
      </c>
    </row>
    <row r="70" spans="1:11" x14ac:dyDescent="0.2">
      <c r="A70">
        <v>0</v>
      </c>
      <c r="B70">
        <v>0</v>
      </c>
      <c r="C70">
        <v>0</v>
      </c>
      <c r="D70">
        <v>0</v>
      </c>
      <c r="E70" t="s">
        <v>11</v>
      </c>
      <c r="F70" t="s">
        <v>12</v>
      </c>
      <c r="G70">
        <v>111</v>
      </c>
      <c r="H70" t="s">
        <v>11</v>
      </c>
      <c r="I70" s="1">
        <v>44958</v>
      </c>
      <c r="J70">
        <v>766381</v>
      </c>
      <c r="K70">
        <v>14.483657606334186</v>
      </c>
    </row>
    <row r="71" spans="1:11" x14ac:dyDescent="0.2">
      <c r="A71">
        <v>0</v>
      </c>
      <c r="B71">
        <v>0</v>
      </c>
      <c r="C71">
        <v>0</v>
      </c>
      <c r="D71">
        <v>0</v>
      </c>
      <c r="E71" t="s">
        <v>13</v>
      </c>
      <c r="F71" t="s">
        <v>14</v>
      </c>
      <c r="G71">
        <v>50</v>
      </c>
      <c r="H71" t="s">
        <v>13</v>
      </c>
      <c r="I71" s="1">
        <v>44958</v>
      </c>
      <c r="J71">
        <v>533069</v>
      </c>
      <c r="K71">
        <v>9.3796487884307655</v>
      </c>
    </row>
    <row r="72" spans="1:11" x14ac:dyDescent="0.2">
      <c r="A72">
        <v>0</v>
      </c>
      <c r="B72">
        <v>0</v>
      </c>
      <c r="C72">
        <v>0</v>
      </c>
      <c r="D72">
        <v>0</v>
      </c>
      <c r="E72" t="s">
        <v>15</v>
      </c>
      <c r="F72" t="s">
        <v>16</v>
      </c>
      <c r="G72">
        <v>66</v>
      </c>
      <c r="H72" t="s">
        <v>15</v>
      </c>
      <c r="I72" s="1">
        <v>44958</v>
      </c>
      <c r="J72">
        <v>725531</v>
      </c>
      <c r="K72">
        <v>9.0967856645684328</v>
      </c>
    </row>
    <row r="73" spans="1:11" x14ac:dyDescent="0.2">
      <c r="A73">
        <v>0</v>
      </c>
      <c r="B73">
        <v>0</v>
      </c>
      <c r="C73">
        <v>0</v>
      </c>
      <c r="D73">
        <v>0</v>
      </c>
      <c r="E73" t="s">
        <v>19</v>
      </c>
      <c r="F73" t="s">
        <v>20</v>
      </c>
      <c r="G73">
        <v>128</v>
      </c>
      <c r="H73" t="s">
        <v>19</v>
      </c>
      <c r="I73" s="1">
        <v>44958</v>
      </c>
      <c r="J73">
        <v>1617105</v>
      </c>
      <c r="K73">
        <v>7.9153796444881435</v>
      </c>
    </row>
    <row r="74" spans="1:11" x14ac:dyDescent="0.2">
      <c r="A74">
        <v>0</v>
      </c>
      <c r="B74">
        <v>0</v>
      </c>
      <c r="C74">
        <v>0</v>
      </c>
      <c r="D74">
        <v>0</v>
      </c>
      <c r="E74" t="s">
        <v>23</v>
      </c>
      <c r="F74" t="s">
        <v>24</v>
      </c>
      <c r="G74">
        <v>5</v>
      </c>
      <c r="H74" t="s">
        <v>23</v>
      </c>
      <c r="I74" s="1">
        <v>44958</v>
      </c>
      <c r="J74">
        <v>162588</v>
      </c>
      <c r="K74">
        <v>3.0752577065958127</v>
      </c>
    </row>
    <row r="75" spans="1:11" x14ac:dyDescent="0.2">
      <c r="A75">
        <v>0</v>
      </c>
      <c r="B75">
        <v>0</v>
      </c>
      <c r="C75">
        <v>0</v>
      </c>
      <c r="D75">
        <v>0</v>
      </c>
      <c r="E75" t="s">
        <v>21</v>
      </c>
      <c r="F75" t="s">
        <v>22</v>
      </c>
      <c r="G75">
        <v>71</v>
      </c>
      <c r="H75" t="s">
        <v>21</v>
      </c>
      <c r="I75" s="1">
        <v>44958</v>
      </c>
      <c r="J75">
        <v>461041</v>
      </c>
      <c r="K75">
        <v>15.39993189325895</v>
      </c>
    </row>
    <row r="76" spans="1:11" x14ac:dyDescent="0.2">
      <c r="A76">
        <v>0</v>
      </c>
      <c r="B76">
        <v>0</v>
      </c>
      <c r="C76">
        <v>0</v>
      </c>
      <c r="D76">
        <v>0</v>
      </c>
      <c r="E76" t="s">
        <v>25</v>
      </c>
      <c r="F76" t="s">
        <v>26</v>
      </c>
      <c r="G76">
        <v>4</v>
      </c>
      <c r="H76" t="s">
        <v>25</v>
      </c>
      <c r="I76" s="1">
        <v>44958</v>
      </c>
      <c r="J76">
        <v>70894</v>
      </c>
      <c r="K76">
        <v>5.6422264225463374</v>
      </c>
    </row>
    <row r="77" spans="1:11" x14ac:dyDescent="0.2">
      <c r="A77">
        <v>0</v>
      </c>
      <c r="B77">
        <v>0</v>
      </c>
      <c r="C77">
        <v>0</v>
      </c>
      <c r="D77">
        <v>0</v>
      </c>
      <c r="E77" t="s">
        <v>27</v>
      </c>
      <c r="F77" t="s">
        <v>28</v>
      </c>
      <c r="G77">
        <v>97</v>
      </c>
      <c r="H77" t="s">
        <v>27</v>
      </c>
      <c r="I77" s="1">
        <v>44958</v>
      </c>
      <c r="J77">
        <v>806765</v>
      </c>
      <c r="K77">
        <v>12.02332773484224</v>
      </c>
    </row>
    <row r="78" spans="1:11" x14ac:dyDescent="0.2">
      <c r="A78">
        <v>0</v>
      </c>
      <c r="B78">
        <v>0</v>
      </c>
      <c r="C78">
        <v>0</v>
      </c>
      <c r="D78">
        <v>0</v>
      </c>
      <c r="E78" t="s">
        <v>33</v>
      </c>
      <c r="F78" t="s">
        <v>34</v>
      </c>
      <c r="G78">
        <v>1</v>
      </c>
      <c r="H78" t="s">
        <v>33</v>
      </c>
      <c r="I78" s="1">
        <v>44958</v>
      </c>
      <c r="J78">
        <v>20868</v>
      </c>
      <c r="K78">
        <v>4.792026068621813</v>
      </c>
    </row>
    <row r="79" spans="1:11" x14ac:dyDescent="0.2">
      <c r="A79">
        <v>0</v>
      </c>
      <c r="B79">
        <v>0</v>
      </c>
      <c r="C79">
        <v>0</v>
      </c>
      <c r="D79">
        <v>0</v>
      </c>
      <c r="E79" t="s">
        <v>29</v>
      </c>
      <c r="F79" t="s">
        <v>30</v>
      </c>
      <c r="G79">
        <v>81</v>
      </c>
      <c r="H79" t="s">
        <v>29</v>
      </c>
      <c r="I79" s="1">
        <v>44958</v>
      </c>
      <c r="J79">
        <v>580068</v>
      </c>
      <c r="K79">
        <v>13.963880096816235</v>
      </c>
    </row>
    <row r="80" spans="1:11" x14ac:dyDescent="0.2">
      <c r="A80">
        <v>0</v>
      </c>
      <c r="B80">
        <v>0</v>
      </c>
      <c r="C80">
        <v>0</v>
      </c>
      <c r="D80">
        <v>0</v>
      </c>
      <c r="E80" t="s">
        <v>31</v>
      </c>
      <c r="F80" t="s">
        <v>32</v>
      </c>
      <c r="G80">
        <v>18</v>
      </c>
      <c r="H80" t="s">
        <v>31</v>
      </c>
      <c r="I80" s="1">
        <v>44958</v>
      </c>
      <c r="J80">
        <v>127859</v>
      </c>
      <c r="K80">
        <v>14.078007805473215</v>
      </c>
    </row>
    <row r="81" spans="1:11" x14ac:dyDescent="0.2">
      <c r="A81">
        <v>0</v>
      </c>
      <c r="B81">
        <v>0</v>
      </c>
      <c r="C81">
        <v>0</v>
      </c>
      <c r="D81">
        <v>0</v>
      </c>
      <c r="E81" t="s">
        <v>37</v>
      </c>
      <c r="F81" t="s">
        <v>38</v>
      </c>
      <c r="G81">
        <v>9</v>
      </c>
      <c r="H81" t="s">
        <v>37</v>
      </c>
      <c r="I81" s="1">
        <v>44958</v>
      </c>
      <c r="J81">
        <v>232457</v>
      </c>
      <c r="K81">
        <v>3.8716837952825687</v>
      </c>
    </row>
    <row r="82" spans="1:11" x14ac:dyDescent="0.2">
      <c r="A82">
        <v>0</v>
      </c>
      <c r="B82">
        <v>0</v>
      </c>
      <c r="C82">
        <v>0</v>
      </c>
      <c r="D82">
        <v>0</v>
      </c>
      <c r="E82" t="s">
        <v>35</v>
      </c>
      <c r="F82" t="s">
        <v>36</v>
      </c>
      <c r="G82">
        <v>4</v>
      </c>
      <c r="H82" t="s">
        <v>35</v>
      </c>
      <c r="I82" s="1">
        <v>44958</v>
      </c>
      <c r="J82" t="e">
        <v>#N/A</v>
      </c>
      <c r="K82" t="e">
        <v>#N/A</v>
      </c>
    </row>
    <row r="83" spans="1:11" x14ac:dyDescent="0.2">
      <c r="A83">
        <v>0</v>
      </c>
      <c r="B83">
        <v>0</v>
      </c>
      <c r="C83">
        <v>0</v>
      </c>
      <c r="D83">
        <v>0</v>
      </c>
      <c r="E83" t="s">
        <v>9</v>
      </c>
      <c r="F83" t="s">
        <v>10</v>
      </c>
      <c r="G83">
        <v>77</v>
      </c>
      <c r="H83" t="s">
        <v>9</v>
      </c>
      <c r="I83" s="1">
        <v>44927</v>
      </c>
      <c r="J83">
        <v>862927</v>
      </c>
      <c r="K83">
        <v>8.9231186415536889</v>
      </c>
    </row>
    <row r="84" spans="1:11" x14ac:dyDescent="0.2">
      <c r="A84">
        <v>0</v>
      </c>
      <c r="B84">
        <v>0</v>
      </c>
      <c r="C84">
        <v>0</v>
      </c>
      <c r="D84">
        <v>0</v>
      </c>
      <c r="E84" t="s">
        <v>11</v>
      </c>
      <c r="F84" t="s">
        <v>12</v>
      </c>
      <c r="G84">
        <v>59</v>
      </c>
      <c r="H84" t="s">
        <v>11</v>
      </c>
      <c r="I84" s="1">
        <v>44927</v>
      </c>
      <c r="J84">
        <v>766381</v>
      </c>
      <c r="K84">
        <v>7.6985207096731267</v>
      </c>
    </row>
    <row r="85" spans="1:11" x14ac:dyDescent="0.2">
      <c r="A85">
        <v>0</v>
      </c>
      <c r="B85">
        <v>0</v>
      </c>
      <c r="C85">
        <v>0</v>
      </c>
      <c r="D85">
        <v>0</v>
      </c>
      <c r="E85" t="s">
        <v>13</v>
      </c>
      <c r="F85" t="s">
        <v>14</v>
      </c>
      <c r="G85">
        <v>42</v>
      </c>
      <c r="H85" t="s">
        <v>13</v>
      </c>
      <c r="I85" s="1">
        <v>44927</v>
      </c>
      <c r="J85">
        <v>533069</v>
      </c>
      <c r="K85">
        <v>7.8789049822818429</v>
      </c>
    </row>
    <row r="86" spans="1:11" x14ac:dyDescent="0.2">
      <c r="A86">
        <v>0</v>
      </c>
      <c r="B86">
        <v>0</v>
      </c>
      <c r="C86">
        <v>0</v>
      </c>
      <c r="D86">
        <v>0</v>
      </c>
      <c r="E86" t="s">
        <v>15</v>
      </c>
      <c r="F86" t="s">
        <v>16</v>
      </c>
      <c r="G86">
        <v>67</v>
      </c>
      <c r="H86" t="s">
        <v>15</v>
      </c>
      <c r="I86" s="1">
        <v>44927</v>
      </c>
      <c r="J86">
        <v>725531</v>
      </c>
      <c r="K86">
        <v>9.2346157503952284</v>
      </c>
    </row>
    <row r="87" spans="1:11" x14ac:dyDescent="0.2">
      <c r="A87">
        <v>0</v>
      </c>
      <c r="B87">
        <v>0</v>
      </c>
      <c r="C87">
        <v>0</v>
      </c>
      <c r="D87">
        <v>0</v>
      </c>
      <c r="E87" t="s">
        <v>17</v>
      </c>
      <c r="F87" t="s">
        <v>18</v>
      </c>
      <c r="G87">
        <v>2</v>
      </c>
      <c r="H87" t="s">
        <v>17</v>
      </c>
      <c r="I87" s="1">
        <v>44927</v>
      </c>
      <c r="J87">
        <v>14421</v>
      </c>
      <c r="K87">
        <v>13.868663754247279</v>
      </c>
    </row>
    <row r="88" spans="1:11" x14ac:dyDescent="0.2">
      <c r="A88">
        <v>0</v>
      </c>
      <c r="B88">
        <v>0</v>
      </c>
      <c r="C88">
        <v>0</v>
      </c>
      <c r="D88">
        <v>0</v>
      </c>
      <c r="E88" t="s">
        <v>19</v>
      </c>
      <c r="F88" t="s">
        <v>20</v>
      </c>
      <c r="G88">
        <v>126</v>
      </c>
      <c r="H88" t="s">
        <v>19</v>
      </c>
      <c r="I88" s="1">
        <v>44927</v>
      </c>
      <c r="J88">
        <v>1617105</v>
      </c>
      <c r="K88">
        <v>7.7917018375430169</v>
      </c>
    </row>
    <row r="89" spans="1:11" x14ac:dyDescent="0.2">
      <c r="A89">
        <v>0</v>
      </c>
      <c r="B89">
        <v>0</v>
      </c>
      <c r="C89">
        <v>0</v>
      </c>
      <c r="D89">
        <v>0</v>
      </c>
      <c r="E89" t="s">
        <v>23</v>
      </c>
      <c r="F89" t="s">
        <v>24</v>
      </c>
      <c r="G89">
        <v>9</v>
      </c>
      <c r="H89" t="s">
        <v>23</v>
      </c>
      <c r="I89" s="1">
        <v>44927</v>
      </c>
      <c r="J89">
        <v>162588</v>
      </c>
      <c r="K89">
        <v>5.5354638718724631</v>
      </c>
    </row>
    <row r="90" spans="1:11" x14ac:dyDescent="0.2">
      <c r="A90">
        <v>0</v>
      </c>
      <c r="B90">
        <v>0</v>
      </c>
      <c r="C90">
        <v>0</v>
      </c>
      <c r="D90">
        <v>0</v>
      </c>
      <c r="E90" t="s">
        <v>21</v>
      </c>
      <c r="F90" t="s">
        <v>22</v>
      </c>
      <c r="G90">
        <v>59</v>
      </c>
      <c r="H90" t="s">
        <v>21</v>
      </c>
      <c r="I90" s="1">
        <v>44927</v>
      </c>
      <c r="J90">
        <v>461041</v>
      </c>
      <c r="K90">
        <v>12.797126502848988</v>
      </c>
    </row>
    <row r="91" spans="1:11" x14ac:dyDescent="0.2">
      <c r="A91">
        <v>0</v>
      </c>
      <c r="B91">
        <v>0</v>
      </c>
      <c r="C91">
        <v>0</v>
      </c>
      <c r="D91">
        <v>0</v>
      </c>
      <c r="E91" t="s">
        <v>25</v>
      </c>
      <c r="F91" t="s">
        <v>26</v>
      </c>
      <c r="G91">
        <v>9</v>
      </c>
      <c r="H91" t="s">
        <v>25</v>
      </c>
      <c r="I91" s="1">
        <v>44927</v>
      </c>
      <c r="J91">
        <v>70894</v>
      </c>
      <c r="K91">
        <v>12.695009450729259</v>
      </c>
    </row>
    <row r="92" spans="1:11" x14ac:dyDescent="0.2">
      <c r="A92">
        <v>0</v>
      </c>
      <c r="B92">
        <v>0</v>
      </c>
      <c r="C92">
        <v>0</v>
      </c>
      <c r="D92">
        <v>0</v>
      </c>
      <c r="E92" t="s">
        <v>27</v>
      </c>
      <c r="F92" t="s">
        <v>28</v>
      </c>
      <c r="G92">
        <v>97</v>
      </c>
      <c r="H92" t="s">
        <v>27</v>
      </c>
      <c r="I92" s="1">
        <v>44927</v>
      </c>
      <c r="J92">
        <v>806765</v>
      </c>
      <c r="K92">
        <v>12.02332773484224</v>
      </c>
    </row>
    <row r="93" spans="1:11" x14ac:dyDescent="0.2">
      <c r="A93">
        <v>0</v>
      </c>
      <c r="B93">
        <v>0</v>
      </c>
      <c r="C93">
        <v>0</v>
      </c>
      <c r="D93">
        <v>0</v>
      </c>
      <c r="E93" t="s">
        <v>29</v>
      </c>
      <c r="F93" t="s">
        <v>30</v>
      </c>
      <c r="G93">
        <v>59</v>
      </c>
      <c r="H93" t="s">
        <v>29</v>
      </c>
      <c r="I93" s="1">
        <v>44927</v>
      </c>
      <c r="J93">
        <v>580068</v>
      </c>
      <c r="K93">
        <v>10.17122130508837</v>
      </c>
    </row>
    <row r="94" spans="1:11" x14ac:dyDescent="0.2">
      <c r="A94">
        <v>0</v>
      </c>
      <c r="B94">
        <v>0</v>
      </c>
      <c r="C94">
        <v>0</v>
      </c>
      <c r="D94">
        <v>0</v>
      </c>
      <c r="E94" t="s">
        <v>31</v>
      </c>
      <c r="F94" t="s">
        <v>32</v>
      </c>
      <c r="G94">
        <v>21</v>
      </c>
      <c r="H94" t="s">
        <v>31</v>
      </c>
      <c r="I94" s="1">
        <v>44927</v>
      </c>
      <c r="J94">
        <v>127859</v>
      </c>
      <c r="K94">
        <v>16.424342439718753</v>
      </c>
    </row>
    <row r="95" spans="1:11" x14ac:dyDescent="0.2">
      <c r="A95">
        <v>0</v>
      </c>
      <c r="B95">
        <v>0</v>
      </c>
      <c r="C95">
        <v>0</v>
      </c>
      <c r="D95">
        <v>0</v>
      </c>
      <c r="E95" t="s">
        <v>37</v>
      </c>
      <c r="F95" t="s">
        <v>38</v>
      </c>
      <c r="G95">
        <v>4</v>
      </c>
      <c r="H95" t="s">
        <v>37</v>
      </c>
      <c r="I95" s="1">
        <v>44927</v>
      </c>
      <c r="J95">
        <v>232457</v>
      </c>
      <c r="K95">
        <v>1.7207483534589192</v>
      </c>
    </row>
    <row r="96" spans="1:11" x14ac:dyDescent="0.2">
      <c r="A96">
        <v>0</v>
      </c>
      <c r="B96">
        <v>0</v>
      </c>
      <c r="C96">
        <v>0</v>
      </c>
      <c r="D96">
        <v>0</v>
      </c>
      <c r="E96" t="s">
        <v>35</v>
      </c>
      <c r="F96" t="s">
        <v>36</v>
      </c>
      <c r="G96">
        <v>1</v>
      </c>
      <c r="H96" t="s">
        <v>35</v>
      </c>
      <c r="I96" s="1">
        <v>44927</v>
      </c>
      <c r="J96" t="e">
        <v>#N/A</v>
      </c>
      <c r="K96" t="e">
        <v>#N/A</v>
      </c>
    </row>
    <row r="97" spans="1:11" x14ac:dyDescent="0.2">
      <c r="A97">
        <v>0</v>
      </c>
      <c r="B97">
        <v>0</v>
      </c>
      <c r="C97">
        <v>0</v>
      </c>
      <c r="D97">
        <v>0</v>
      </c>
      <c r="E97" t="s">
        <v>9</v>
      </c>
      <c r="F97" t="s">
        <v>10</v>
      </c>
      <c r="G97">
        <v>53</v>
      </c>
      <c r="H97" t="s">
        <v>9</v>
      </c>
      <c r="I97" s="1">
        <v>44896</v>
      </c>
      <c r="J97">
        <v>862927</v>
      </c>
      <c r="K97">
        <v>6.1418868571733185</v>
      </c>
    </row>
    <row r="98" spans="1:11" x14ac:dyDescent="0.2">
      <c r="A98">
        <v>0</v>
      </c>
      <c r="B98">
        <v>0</v>
      </c>
      <c r="C98">
        <v>0</v>
      </c>
      <c r="D98">
        <v>0</v>
      </c>
      <c r="E98" t="s">
        <v>11</v>
      </c>
      <c r="F98" t="s">
        <v>12</v>
      </c>
      <c r="G98">
        <v>69</v>
      </c>
      <c r="H98" t="s">
        <v>11</v>
      </c>
      <c r="I98" s="1">
        <v>44896</v>
      </c>
      <c r="J98">
        <v>766381</v>
      </c>
      <c r="K98">
        <v>9.0033547282617921</v>
      </c>
    </row>
    <row r="99" spans="1:11" x14ac:dyDescent="0.2">
      <c r="A99">
        <v>0</v>
      </c>
      <c r="B99">
        <v>0</v>
      </c>
      <c r="C99">
        <v>0</v>
      </c>
      <c r="D99">
        <v>0</v>
      </c>
      <c r="E99" t="s">
        <v>13</v>
      </c>
      <c r="F99" t="s">
        <v>14</v>
      </c>
      <c r="G99">
        <v>21</v>
      </c>
      <c r="H99" t="s">
        <v>13</v>
      </c>
      <c r="I99" s="1">
        <v>44896</v>
      </c>
      <c r="J99">
        <v>533069</v>
      </c>
      <c r="K99">
        <v>3.9394524911409214</v>
      </c>
    </row>
    <row r="100" spans="1:11" x14ac:dyDescent="0.2">
      <c r="A100">
        <v>0</v>
      </c>
      <c r="B100">
        <v>0</v>
      </c>
      <c r="C100">
        <v>0</v>
      </c>
      <c r="D100">
        <v>0</v>
      </c>
      <c r="E100" t="s">
        <v>15</v>
      </c>
      <c r="F100" t="s">
        <v>16</v>
      </c>
      <c r="G100">
        <v>37</v>
      </c>
      <c r="H100" t="s">
        <v>15</v>
      </c>
      <c r="I100" s="1">
        <v>44896</v>
      </c>
      <c r="J100">
        <v>725531</v>
      </c>
      <c r="K100">
        <v>5.0997131755913943</v>
      </c>
    </row>
    <row r="101" spans="1:11" x14ac:dyDescent="0.2">
      <c r="A101">
        <v>0</v>
      </c>
      <c r="B101">
        <v>0</v>
      </c>
      <c r="C101">
        <v>0</v>
      </c>
      <c r="D101">
        <v>0</v>
      </c>
      <c r="E101" t="s">
        <v>19</v>
      </c>
      <c r="F101" t="s">
        <v>20</v>
      </c>
      <c r="G101">
        <v>78</v>
      </c>
      <c r="H101" t="s">
        <v>19</v>
      </c>
      <c r="I101" s="1">
        <v>44896</v>
      </c>
      <c r="J101">
        <v>1617105</v>
      </c>
      <c r="K101">
        <v>4.8234344708599632</v>
      </c>
    </row>
    <row r="102" spans="1:11" x14ac:dyDescent="0.2">
      <c r="A102">
        <v>0</v>
      </c>
      <c r="B102">
        <v>0</v>
      </c>
      <c r="C102">
        <v>0</v>
      </c>
      <c r="D102">
        <v>0</v>
      </c>
      <c r="E102" t="s">
        <v>23</v>
      </c>
      <c r="F102" t="s">
        <v>24</v>
      </c>
      <c r="G102">
        <v>11</v>
      </c>
      <c r="H102" t="s">
        <v>23</v>
      </c>
      <c r="I102" s="1">
        <v>44896</v>
      </c>
      <c r="J102">
        <v>162588</v>
      </c>
      <c r="K102">
        <v>6.7655669545107875</v>
      </c>
    </row>
    <row r="103" spans="1:11" x14ac:dyDescent="0.2">
      <c r="A103">
        <v>0</v>
      </c>
      <c r="B103">
        <v>0</v>
      </c>
      <c r="C103">
        <v>0</v>
      </c>
      <c r="D103">
        <v>0</v>
      </c>
      <c r="E103" t="s">
        <v>21</v>
      </c>
      <c r="F103" t="s">
        <v>22</v>
      </c>
      <c r="G103">
        <v>63</v>
      </c>
      <c r="H103" t="s">
        <v>21</v>
      </c>
      <c r="I103" s="1">
        <v>44896</v>
      </c>
      <c r="J103">
        <v>461041</v>
      </c>
      <c r="K103">
        <v>13.664728299652307</v>
      </c>
    </row>
    <row r="104" spans="1:11" x14ac:dyDescent="0.2">
      <c r="A104">
        <v>0</v>
      </c>
      <c r="B104">
        <v>0</v>
      </c>
      <c r="C104">
        <v>0</v>
      </c>
      <c r="D104">
        <v>0</v>
      </c>
      <c r="E104" t="s">
        <v>25</v>
      </c>
      <c r="F104" t="s">
        <v>26</v>
      </c>
      <c r="G104">
        <v>5</v>
      </c>
      <c r="H104" t="s">
        <v>25</v>
      </c>
      <c r="I104" s="1">
        <v>44896</v>
      </c>
      <c r="J104">
        <v>70894</v>
      </c>
      <c r="K104">
        <v>7.0527830281829207</v>
      </c>
    </row>
    <row r="105" spans="1:11" x14ac:dyDescent="0.2">
      <c r="A105">
        <v>0</v>
      </c>
      <c r="B105">
        <v>0</v>
      </c>
      <c r="C105">
        <v>0</v>
      </c>
      <c r="D105">
        <v>0</v>
      </c>
      <c r="E105" t="s">
        <v>27</v>
      </c>
      <c r="F105" t="s">
        <v>28</v>
      </c>
      <c r="G105">
        <v>82</v>
      </c>
      <c r="H105" t="s">
        <v>27</v>
      </c>
      <c r="I105" s="1">
        <v>44896</v>
      </c>
      <c r="J105">
        <v>806765</v>
      </c>
      <c r="K105">
        <v>10.164050250072821</v>
      </c>
    </row>
    <row r="106" spans="1:11" x14ac:dyDescent="0.2">
      <c r="A106">
        <v>0</v>
      </c>
      <c r="B106">
        <v>0</v>
      </c>
      <c r="C106">
        <v>0</v>
      </c>
      <c r="D106">
        <v>0</v>
      </c>
      <c r="E106" t="s">
        <v>29</v>
      </c>
      <c r="F106" t="s">
        <v>30</v>
      </c>
      <c r="G106">
        <v>68</v>
      </c>
      <c r="H106" t="s">
        <v>29</v>
      </c>
      <c r="I106" s="1">
        <v>44896</v>
      </c>
      <c r="J106">
        <v>580068</v>
      </c>
      <c r="K106">
        <v>11.72276353806795</v>
      </c>
    </row>
    <row r="107" spans="1:11" x14ac:dyDescent="0.2">
      <c r="A107">
        <v>0</v>
      </c>
      <c r="B107">
        <v>0</v>
      </c>
      <c r="C107">
        <v>0</v>
      </c>
      <c r="D107">
        <v>0</v>
      </c>
      <c r="E107" t="s">
        <v>31</v>
      </c>
      <c r="F107" t="s">
        <v>32</v>
      </c>
      <c r="G107">
        <v>13</v>
      </c>
      <c r="H107" t="s">
        <v>31</v>
      </c>
      <c r="I107" s="1">
        <v>44896</v>
      </c>
      <c r="J107">
        <v>127859</v>
      </c>
      <c r="K107">
        <v>10.167450081730657</v>
      </c>
    </row>
    <row r="108" spans="1:11" x14ac:dyDescent="0.2">
      <c r="A108">
        <v>0</v>
      </c>
      <c r="B108">
        <v>0</v>
      </c>
      <c r="C108">
        <v>0</v>
      </c>
      <c r="D108">
        <v>0</v>
      </c>
      <c r="E108" t="s">
        <v>37</v>
      </c>
      <c r="F108" t="s">
        <v>38</v>
      </c>
      <c r="G108">
        <v>7</v>
      </c>
      <c r="H108" t="s">
        <v>37</v>
      </c>
      <c r="I108" s="1">
        <v>44896</v>
      </c>
      <c r="J108">
        <v>232457</v>
      </c>
      <c r="K108">
        <v>3.011309618553109</v>
      </c>
    </row>
    <row r="109" spans="1:11" x14ac:dyDescent="0.2">
      <c r="A109">
        <v>0</v>
      </c>
      <c r="B109">
        <v>0</v>
      </c>
      <c r="C109">
        <v>0</v>
      </c>
      <c r="D109">
        <v>0</v>
      </c>
      <c r="E109" t="s">
        <v>35</v>
      </c>
      <c r="F109" t="s">
        <v>36</v>
      </c>
      <c r="G109">
        <v>1</v>
      </c>
      <c r="H109" t="s">
        <v>35</v>
      </c>
      <c r="I109" s="1">
        <v>44896</v>
      </c>
      <c r="J109" t="e">
        <v>#N/A</v>
      </c>
      <c r="K109" t="e">
        <v>#N/A</v>
      </c>
    </row>
    <row r="110" spans="1:11" x14ac:dyDescent="0.2">
      <c r="A110">
        <v>0</v>
      </c>
      <c r="B110">
        <v>0</v>
      </c>
      <c r="C110">
        <v>0</v>
      </c>
      <c r="D110">
        <v>0</v>
      </c>
      <c r="E110" t="s">
        <v>9</v>
      </c>
      <c r="F110" t="s">
        <v>10</v>
      </c>
      <c r="G110">
        <v>76</v>
      </c>
      <c r="H110" t="s">
        <v>9</v>
      </c>
      <c r="I110" s="1">
        <v>44866</v>
      </c>
      <c r="J110">
        <v>862927</v>
      </c>
      <c r="K110">
        <v>8.8072339838711731</v>
      </c>
    </row>
    <row r="111" spans="1:11" x14ac:dyDescent="0.2">
      <c r="A111">
        <v>0</v>
      </c>
      <c r="B111">
        <v>0</v>
      </c>
      <c r="C111">
        <v>0</v>
      </c>
      <c r="D111">
        <v>0</v>
      </c>
      <c r="E111" t="s">
        <v>11</v>
      </c>
      <c r="F111" t="s">
        <v>12</v>
      </c>
      <c r="G111">
        <v>65</v>
      </c>
      <c r="H111" t="s">
        <v>11</v>
      </c>
      <c r="I111" s="1">
        <v>44866</v>
      </c>
      <c r="J111">
        <v>766381</v>
      </c>
      <c r="K111">
        <v>8.4814211208263259</v>
      </c>
    </row>
    <row r="112" spans="1:11" x14ac:dyDescent="0.2">
      <c r="A112">
        <v>0</v>
      </c>
      <c r="B112">
        <v>0</v>
      </c>
      <c r="C112">
        <v>0</v>
      </c>
      <c r="D112">
        <v>0</v>
      </c>
      <c r="E112" t="s">
        <v>13</v>
      </c>
      <c r="F112" t="s">
        <v>14</v>
      </c>
      <c r="G112">
        <v>25</v>
      </c>
      <c r="H112" t="s">
        <v>13</v>
      </c>
      <c r="I112" s="1">
        <v>44866</v>
      </c>
      <c r="J112">
        <v>533069</v>
      </c>
      <c r="K112">
        <v>4.6898243942153828</v>
      </c>
    </row>
    <row r="113" spans="1:11" x14ac:dyDescent="0.2">
      <c r="A113">
        <v>0</v>
      </c>
      <c r="B113">
        <v>0</v>
      </c>
      <c r="C113">
        <v>0</v>
      </c>
      <c r="D113">
        <v>0</v>
      </c>
      <c r="E113" t="s">
        <v>15</v>
      </c>
      <c r="F113" t="s">
        <v>16</v>
      </c>
      <c r="G113">
        <v>64</v>
      </c>
      <c r="H113" t="s">
        <v>15</v>
      </c>
      <c r="I113" s="1">
        <v>44866</v>
      </c>
      <c r="J113">
        <v>725531</v>
      </c>
      <c r="K113">
        <v>8.8211254929148435</v>
      </c>
    </row>
    <row r="114" spans="1:11" x14ac:dyDescent="0.2">
      <c r="A114">
        <v>0</v>
      </c>
      <c r="B114">
        <v>0</v>
      </c>
      <c r="C114">
        <v>0</v>
      </c>
      <c r="D114">
        <v>0</v>
      </c>
      <c r="E114" t="s">
        <v>19</v>
      </c>
      <c r="F114" t="s">
        <v>20</v>
      </c>
      <c r="G114">
        <v>104</v>
      </c>
      <c r="H114" t="s">
        <v>19</v>
      </c>
      <c r="I114" s="1">
        <v>44866</v>
      </c>
      <c r="J114">
        <v>1617105</v>
      </c>
      <c r="K114">
        <v>6.4312459611466171</v>
      </c>
    </row>
    <row r="115" spans="1:11" x14ac:dyDescent="0.2">
      <c r="A115">
        <v>0</v>
      </c>
      <c r="B115">
        <v>0</v>
      </c>
      <c r="C115">
        <v>0</v>
      </c>
      <c r="D115">
        <v>0</v>
      </c>
      <c r="E115" t="s">
        <v>23</v>
      </c>
      <c r="F115" t="s">
        <v>24</v>
      </c>
      <c r="G115">
        <v>15</v>
      </c>
      <c r="H115" t="s">
        <v>23</v>
      </c>
      <c r="I115" s="1">
        <v>44866</v>
      </c>
      <c r="J115">
        <v>162588</v>
      </c>
      <c r="K115">
        <v>9.2257731197874371</v>
      </c>
    </row>
    <row r="116" spans="1:11" x14ac:dyDescent="0.2">
      <c r="A116">
        <v>0</v>
      </c>
      <c r="B116">
        <v>0</v>
      </c>
      <c r="C116">
        <v>0</v>
      </c>
      <c r="D116">
        <v>0</v>
      </c>
      <c r="E116" t="s">
        <v>21</v>
      </c>
      <c r="F116" t="s">
        <v>22</v>
      </c>
      <c r="G116">
        <v>34</v>
      </c>
      <c r="H116" t="s">
        <v>21</v>
      </c>
      <c r="I116" s="1">
        <v>44866</v>
      </c>
      <c r="J116">
        <v>461041</v>
      </c>
      <c r="K116">
        <v>7.3746152728282297</v>
      </c>
    </row>
    <row r="117" spans="1:11" x14ac:dyDescent="0.2">
      <c r="A117">
        <v>0</v>
      </c>
      <c r="B117">
        <v>0</v>
      </c>
      <c r="C117">
        <v>0</v>
      </c>
      <c r="D117">
        <v>0</v>
      </c>
      <c r="E117" t="s">
        <v>25</v>
      </c>
      <c r="F117" t="s">
        <v>26</v>
      </c>
      <c r="G117">
        <v>7</v>
      </c>
      <c r="H117" t="s">
        <v>25</v>
      </c>
      <c r="I117" s="1">
        <v>44866</v>
      </c>
      <c r="J117">
        <v>70894</v>
      </c>
      <c r="K117">
        <v>9.873896239456089</v>
      </c>
    </row>
    <row r="118" spans="1:11" x14ac:dyDescent="0.2">
      <c r="A118">
        <v>0</v>
      </c>
      <c r="B118">
        <v>0</v>
      </c>
      <c r="C118">
        <v>0</v>
      </c>
      <c r="D118">
        <v>0</v>
      </c>
      <c r="E118" t="s">
        <v>27</v>
      </c>
      <c r="F118" t="s">
        <v>28</v>
      </c>
      <c r="G118">
        <v>99</v>
      </c>
      <c r="H118" t="s">
        <v>27</v>
      </c>
      <c r="I118" s="1">
        <v>44866</v>
      </c>
      <c r="J118">
        <v>806765</v>
      </c>
      <c r="K118">
        <v>12.271231399478161</v>
      </c>
    </row>
    <row r="119" spans="1:11" x14ac:dyDescent="0.2">
      <c r="A119">
        <v>0</v>
      </c>
      <c r="B119">
        <v>0</v>
      </c>
      <c r="C119">
        <v>0</v>
      </c>
      <c r="D119">
        <v>0</v>
      </c>
      <c r="E119" t="s">
        <v>29</v>
      </c>
      <c r="F119" t="s">
        <v>30</v>
      </c>
      <c r="G119">
        <v>58</v>
      </c>
      <c r="H119" t="s">
        <v>29</v>
      </c>
      <c r="I119" s="1">
        <v>44866</v>
      </c>
      <c r="J119">
        <v>580068</v>
      </c>
      <c r="K119">
        <v>9.9988277236461922</v>
      </c>
    </row>
    <row r="120" spans="1:11" x14ac:dyDescent="0.2">
      <c r="A120">
        <v>0</v>
      </c>
      <c r="B120">
        <v>0</v>
      </c>
      <c r="C120">
        <v>0</v>
      </c>
      <c r="D120">
        <v>0</v>
      </c>
      <c r="E120" t="s">
        <v>31</v>
      </c>
      <c r="F120" t="s">
        <v>32</v>
      </c>
      <c r="G120">
        <v>7</v>
      </c>
      <c r="H120" t="s">
        <v>31</v>
      </c>
      <c r="I120" s="1">
        <v>44866</v>
      </c>
      <c r="J120">
        <v>127859</v>
      </c>
      <c r="K120">
        <v>5.4747808132395841</v>
      </c>
    </row>
    <row r="121" spans="1:11" x14ac:dyDescent="0.2">
      <c r="A121">
        <v>0</v>
      </c>
      <c r="B121">
        <v>0</v>
      </c>
      <c r="C121">
        <v>0</v>
      </c>
      <c r="D121">
        <v>0</v>
      </c>
      <c r="E121" t="s">
        <v>37</v>
      </c>
      <c r="F121" t="s">
        <v>38</v>
      </c>
      <c r="G121">
        <v>13</v>
      </c>
      <c r="H121" t="s">
        <v>37</v>
      </c>
      <c r="I121" s="1">
        <v>44866</v>
      </c>
      <c r="J121">
        <v>232457</v>
      </c>
      <c r="K121">
        <v>5.5924321487414881</v>
      </c>
    </row>
    <row r="122" spans="1:11" x14ac:dyDescent="0.2">
      <c r="A122">
        <v>0</v>
      </c>
      <c r="B122">
        <v>0</v>
      </c>
      <c r="C122">
        <v>0</v>
      </c>
      <c r="D122">
        <v>0</v>
      </c>
      <c r="E122" t="s">
        <v>35</v>
      </c>
      <c r="F122" t="s">
        <v>36</v>
      </c>
      <c r="G122">
        <v>1</v>
      </c>
      <c r="H122" t="s">
        <v>35</v>
      </c>
      <c r="I122" s="1">
        <v>44866</v>
      </c>
      <c r="J122" t="e">
        <v>#N/A</v>
      </c>
      <c r="K122" t="e">
        <v>#N/A</v>
      </c>
    </row>
    <row r="123" spans="1:11" x14ac:dyDescent="0.2">
      <c r="A123">
        <v>0</v>
      </c>
      <c r="B123">
        <v>0</v>
      </c>
      <c r="C123">
        <v>0</v>
      </c>
      <c r="D123">
        <v>0</v>
      </c>
      <c r="E123" t="s">
        <v>9</v>
      </c>
      <c r="F123" t="s">
        <v>10</v>
      </c>
      <c r="G123">
        <v>78</v>
      </c>
      <c r="H123" t="s">
        <v>9</v>
      </c>
      <c r="I123" s="1">
        <v>44835</v>
      </c>
      <c r="J123">
        <v>862927</v>
      </c>
      <c r="K123">
        <v>9.039003299236203</v>
      </c>
    </row>
    <row r="124" spans="1:11" x14ac:dyDescent="0.2">
      <c r="A124">
        <v>0</v>
      </c>
      <c r="B124">
        <v>0</v>
      </c>
      <c r="C124">
        <v>0</v>
      </c>
      <c r="D124">
        <v>0</v>
      </c>
      <c r="E124" t="s">
        <v>11</v>
      </c>
      <c r="F124" t="s">
        <v>12</v>
      </c>
      <c r="G124">
        <v>63</v>
      </c>
      <c r="H124" t="s">
        <v>11</v>
      </c>
      <c r="I124" s="1">
        <v>44835</v>
      </c>
      <c r="J124">
        <v>766381</v>
      </c>
      <c r="K124">
        <v>8.220454317108592</v>
      </c>
    </row>
    <row r="125" spans="1:11" x14ac:dyDescent="0.2">
      <c r="A125">
        <v>0</v>
      </c>
      <c r="B125">
        <v>0</v>
      </c>
      <c r="C125">
        <v>0</v>
      </c>
      <c r="D125">
        <v>0</v>
      </c>
      <c r="E125" t="s">
        <v>13</v>
      </c>
      <c r="F125" t="s">
        <v>14</v>
      </c>
      <c r="G125">
        <v>32</v>
      </c>
      <c r="H125" t="s">
        <v>13</v>
      </c>
      <c r="I125" s="1">
        <v>44835</v>
      </c>
      <c r="J125">
        <v>533069</v>
      </c>
      <c r="K125">
        <v>6.0029752245956898</v>
      </c>
    </row>
    <row r="126" spans="1:11" x14ac:dyDescent="0.2">
      <c r="A126">
        <v>0</v>
      </c>
      <c r="B126">
        <v>0</v>
      </c>
      <c r="C126">
        <v>0</v>
      </c>
      <c r="D126">
        <v>0</v>
      </c>
      <c r="E126" t="s">
        <v>15</v>
      </c>
      <c r="F126" t="s">
        <v>16</v>
      </c>
      <c r="G126">
        <v>50</v>
      </c>
      <c r="H126" t="s">
        <v>15</v>
      </c>
      <c r="I126" s="1">
        <v>44835</v>
      </c>
      <c r="J126">
        <v>725531</v>
      </c>
      <c r="K126">
        <v>6.8915042913397224</v>
      </c>
    </row>
    <row r="127" spans="1:11" x14ac:dyDescent="0.2">
      <c r="A127">
        <v>0</v>
      </c>
      <c r="B127">
        <v>0</v>
      </c>
      <c r="C127">
        <v>0</v>
      </c>
      <c r="D127">
        <v>0</v>
      </c>
      <c r="E127" t="s">
        <v>17</v>
      </c>
      <c r="F127" t="s">
        <v>18</v>
      </c>
      <c r="G127">
        <v>1</v>
      </c>
      <c r="H127" t="s">
        <v>17</v>
      </c>
      <c r="I127" s="1">
        <v>44835</v>
      </c>
      <c r="J127">
        <v>14421</v>
      </c>
      <c r="K127">
        <v>6.9343318771236397</v>
      </c>
    </row>
    <row r="128" spans="1:11" x14ac:dyDescent="0.2">
      <c r="A128">
        <v>0</v>
      </c>
      <c r="B128">
        <v>0</v>
      </c>
      <c r="C128">
        <v>0</v>
      </c>
      <c r="D128">
        <v>0</v>
      </c>
      <c r="E128" t="s">
        <v>19</v>
      </c>
      <c r="F128" t="s">
        <v>20</v>
      </c>
      <c r="G128">
        <v>115</v>
      </c>
      <c r="H128" t="s">
        <v>19</v>
      </c>
      <c r="I128" s="1">
        <v>44835</v>
      </c>
      <c r="J128">
        <v>1617105</v>
      </c>
      <c r="K128">
        <v>7.1114738993448166</v>
      </c>
    </row>
    <row r="129" spans="1:11" x14ac:dyDescent="0.2">
      <c r="A129">
        <v>0</v>
      </c>
      <c r="B129">
        <v>0</v>
      </c>
      <c r="C129">
        <v>0</v>
      </c>
      <c r="D129">
        <v>0</v>
      </c>
      <c r="E129" t="s">
        <v>23</v>
      </c>
      <c r="F129" t="s">
        <v>24</v>
      </c>
      <c r="G129">
        <v>4</v>
      </c>
      <c r="H129" t="s">
        <v>23</v>
      </c>
      <c r="I129" s="1">
        <v>44835</v>
      </c>
      <c r="J129">
        <v>162588</v>
      </c>
      <c r="K129">
        <v>2.4602061652766505</v>
      </c>
    </row>
    <row r="130" spans="1:11" x14ac:dyDescent="0.2">
      <c r="A130">
        <v>0</v>
      </c>
      <c r="B130">
        <v>0</v>
      </c>
      <c r="C130">
        <v>0</v>
      </c>
      <c r="D130">
        <v>0</v>
      </c>
      <c r="E130" t="s">
        <v>21</v>
      </c>
      <c r="F130" t="s">
        <v>22</v>
      </c>
      <c r="G130">
        <v>37</v>
      </c>
      <c r="H130" t="s">
        <v>21</v>
      </c>
      <c r="I130" s="1">
        <v>44835</v>
      </c>
      <c r="J130">
        <v>461041</v>
      </c>
      <c r="K130">
        <v>8.025316620430722</v>
      </c>
    </row>
    <row r="131" spans="1:11" x14ac:dyDescent="0.2">
      <c r="A131">
        <v>0</v>
      </c>
      <c r="B131">
        <v>0</v>
      </c>
      <c r="C131">
        <v>0</v>
      </c>
      <c r="D131">
        <v>0</v>
      </c>
      <c r="E131" t="s">
        <v>25</v>
      </c>
      <c r="F131" t="s">
        <v>26</v>
      </c>
      <c r="G131">
        <v>3</v>
      </c>
      <c r="H131" t="s">
        <v>25</v>
      </c>
      <c r="I131" s="1">
        <v>44835</v>
      </c>
      <c r="J131">
        <v>70894</v>
      </c>
      <c r="K131">
        <v>4.2316698169097524</v>
      </c>
    </row>
    <row r="132" spans="1:11" x14ac:dyDescent="0.2">
      <c r="A132">
        <v>0</v>
      </c>
      <c r="B132">
        <v>0</v>
      </c>
      <c r="C132">
        <v>0</v>
      </c>
      <c r="D132">
        <v>0</v>
      </c>
      <c r="E132" t="s">
        <v>27</v>
      </c>
      <c r="F132" t="s">
        <v>28</v>
      </c>
      <c r="G132">
        <v>47</v>
      </c>
      <c r="H132" t="s">
        <v>27</v>
      </c>
      <c r="I132" s="1">
        <v>44835</v>
      </c>
      <c r="J132">
        <v>806765</v>
      </c>
      <c r="K132">
        <v>5.8257361189441781</v>
      </c>
    </row>
    <row r="133" spans="1:11" x14ac:dyDescent="0.2">
      <c r="A133">
        <v>0</v>
      </c>
      <c r="B133">
        <v>0</v>
      </c>
      <c r="C133">
        <v>0</v>
      </c>
      <c r="D133">
        <v>0</v>
      </c>
      <c r="E133" t="s">
        <v>29</v>
      </c>
      <c r="F133" t="s">
        <v>30</v>
      </c>
      <c r="G133">
        <v>56</v>
      </c>
      <c r="H133" t="s">
        <v>29</v>
      </c>
      <c r="I133" s="1">
        <v>44835</v>
      </c>
      <c r="J133">
        <v>580068</v>
      </c>
      <c r="K133">
        <v>9.6540405607618425</v>
      </c>
    </row>
    <row r="134" spans="1:11" x14ac:dyDescent="0.2">
      <c r="A134">
        <v>0</v>
      </c>
      <c r="B134">
        <v>0</v>
      </c>
      <c r="C134">
        <v>0</v>
      </c>
      <c r="D134">
        <v>0</v>
      </c>
      <c r="E134" t="s">
        <v>31</v>
      </c>
      <c r="F134" t="s">
        <v>32</v>
      </c>
      <c r="G134">
        <v>12</v>
      </c>
      <c r="H134" t="s">
        <v>31</v>
      </c>
      <c r="I134" s="1">
        <v>44835</v>
      </c>
      <c r="J134">
        <v>127859</v>
      </c>
      <c r="K134">
        <v>9.3853385369821449</v>
      </c>
    </row>
    <row r="135" spans="1:11" x14ac:dyDescent="0.2">
      <c r="A135">
        <v>0</v>
      </c>
      <c r="B135">
        <v>0</v>
      </c>
      <c r="C135">
        <v>0</v>
      </c>
      <c r="D135">
        <v>0</v>
      </c>
      <c r="E135" t="s">
        <v>37</v>
      </c>
      <c r="F135" t="s">
        <v>38</v>
      </c>
      <c r="G135">
        <v>7</v>
      </c>
      <c r="H135" t="s">
        <v>37</v>
      </c>
      <c r="I135" s="1">
        <v>44835</v>
      </c>
      <c r="J135">
        <v>232457</v>
      </c>
      <c r="K135">
        <v>3.011309618553109</v>
      </c>
    </row>
    <row r="136" spans="1:11" x14ac:dyDescent="0.2">
      <c r="A136">
        <v>0</v>
      </c>
      <c r="B136">
        <v>0</v>
      </c>
      <c r="C136">
        <v>0</v>
      </c>
      <c r="D136">
        <v>0</v>
      </c>
      <c r="E136" t="s">
        <v>35</v>
      </c>
      <c r="F136" t="s">
        <v>36</v>
      </c>
      <c r="G136">
        <v>4</v>
      </c>
      <c r="H136" t="s">
        <v>35</v>
      </c>
      <c r="I136" s="1">
        <v>44835</v>
      </c>
      <c r="J136" t="e">
        <v>#N/A</v>
      </c>
      <c r="K136" t="e">
        <v>#N/A</v>
      </c>
    </row>
    <row r="137" spans="1:11" x14ac:dyDescent="0.2">
      <c r="A137">
        <v>0</v>
      </c>
      <c r="B137">
        <v>0</v>
      </c>
      <c r="C137">
        <v>0</v>
      </c>
      <c r="D137">
        <v>0</v>
      </c>
      <c r="E137" t="s">
        <v>9</v>
      </c>
      <c r="F137" t="s">
        <v>10</v>
      </c>
      <c r="G137">
        <v>54</v>
      </c>
      <c r="H137" t="s">
        <v>9</v>
      </c>
      <c r="I137" s="1">
        <v>44805</v>
      </c>
      <c r="J137">
        <v>862927</v>
      </c>
      <c r="K137">
        <v>6.2577715148558344</v>
      </c>
    </row>
    <row r="138" spans="1:11" x14ac:dyDescent="0.2">
      <c r="A138">
        <v>0</v>
      </c>
      <c r="B138">
        <v>0</v>
      </c>
      <c r="C138">
        <v>0</v>
      </c>
      <c r="D138">
        <v>0</v>
      </c>
      <c r="E138" t="s">
        <v>11</v>
      </c>
      <c r="F138" t="s">
        <v>12</v>
      </c>
      <c r="G138">
        <v>61</v>
      </c>
      <c r="H138" t="s">
        <v>11</v>
      </c>
      <c r="I138" s="1">
        <v>44805</v>
      </c>
      <c r="J138">
        <v>766381</v>
      </c>
      <c r="K138">
        <v>7.9594875133908589</v>
      </c>
    </row>
    <row r="139" spans="1:11" x14ac:dyDescent="0.2">
      <c r="A139">
        <v>0</v>
      </c>
      <c r="B139">
        <v>0</v>
      </c>
      <c r="C139">
        <v>0</v>
      </c>
      <c r="D139">
        <v>0</v>
      </c>
      <c r="E139" t="s">
        <v>13</v>
      </c>
      <c r="F139" t="s">
        <v>14</v>
      </c>
      <c r="G139">
        <v>37</v>
      </c>
      <c r="H139" t="s">
        <v>13</v>
      </c>
      <c r="I139" s="1">
        <v>44805</v>
      </c>
      <c r="J139">
        <v>533069</v>
      </c>
      <c r="K139">
        <v>6.9409401034387663</v>
      </c>
    </row>
    <row r="140" spans="1:11" x14ac:dyDescent="0.2">
      <c r="A140">
        <v>0</v>
      </c>
      <c r="B140">
        <v>0</v>
      </c>
      <c r="C140">
        <v>0</v>
      </c>
      <c r="D140">
        <v>0</v>
      </c>
      <c r="E140" t="s">
        <v>15</v>
      </c>
      <c r="F140" t="s">
        <v>16</v>
      </c>
      <c r="G140">
        <v>62</v>
      </c>
      <c r="H140" t="s">
        <v>15</v>
      </c>
      <c r="I140" s="1">
        <v>44805</v>
      </c>
      <c r="J140">
        <v>725531</v>
      </c>
      <c r="K140">
        <v>8.5454653212612559</v>
      </c>
    </row>
    <row r="141" spans="1:11" x14ac:dyDescent="0.2">
      <c r="A141">
        <v>0</v>
      </c>
      <c r="B141">
        <v>0</v>
      </c>
      <c r="C141">
        <v>0</v>
      </c>
      <c r="D141">
        <v>0</v>
      </c>
      <c r="E141" t="s">
        <v>17</v>
      </c>
      <c r="F141" t="s">
        <v>18</v>
      </c>
      <c r="G141">
        <v>1</v>
      </c>
      <c r="H141" t="s">
        <v>17</v>
      </c>
      <c r="I141" s="1">
        <v>44805</v>
      </c>
      <c r="J141">
        <v>14421</v>
      </c>
      <c r="K141">
        <v>6.9343318771236397</v>
      </c>
    </row>
    <row r="142" spans="1:11" x14ac:dyDescent="0.2">
      <c r="A142">
        <v>0</v>
      </c>
      <c r="B142">
        <v>0</v>
      </c>
      <c r="C142">
        <v>0</v>
      </c>
      <c r="D142">
        <v>0</v>
      </c>
      <c r="E142" t="s">
        <v>19</v>
      </c>
      <c r="F142" t="s">
        <v>20</v>
      </c>
      <c r="G142">
        <v>116</v>
      </c>
      <c r="H142" t="s">
        <v>19</v>
      </c>
      <c r="I142" s="1">
        <v>44805</v>
      </c>
      <c r="J142">
        <v>1617105</v>
      </c>
      <c r="K142">
        <v>7.1733128028173807</v>
      </c>
    </row>
    <row r="143" spans="1:11" x14ac:dyDescent="0.2">
      <c r="A143">
        <v>0</v>
      </c>
      <c r="B143">
        <v>0</v>
      </c>
      <c r="C143">
        <v>0</v>
      </c>
      <c r="D143">
        <v>0</v>
      </c>
      <c r="E143" t="s">
        <v>23</v>
      </c>
      <c r="F143" t="s">
        <v>24</v>
      </c>
      <c r="G143">
        <v>2</v>
      </c>
      <c r="H143" t="s">
        <v>23</v>
      </c>
      <c r="I143" s="1">
        <v>44805</v>
      </c>
      <c r="J143">
        <v>162588</v>
      </c>
      <c r="K143">
        <v>1.2301030826383252</v>
      </c>
    </row>
    <row r="144" spans="1:11" x14ac:dyDescent="0.2">
      <c r="A144">
        <v>0</v>
      </c>
      <c r="B144">
        <v>0</v>
      </c>
      <c r="C144">
        <v>0</v>
      </c>
      <c r="D144">
        <v>0</v>
      </c>
      <c r="E144" t="s">
        <v>21</v>
      </c>
      <c r="F144" t="s">
        <v>22</v>
      </c>
      <c r="G144">
        <v>45</v>
      </c>
      <c r="H144" t="s">
        <v>21</v>
      </c>
      <c r="I144" s="1">
        <v>44805</v>
      </c>
      <c r="J144">
        <v>461041</v>
      </c>
      <c r="K144">
        <v>9.7605202140373635</v>
      </c>
    </row>
    <row r="145" spans="1:11" x14ac:dyDescent="0.2">
      <c r="A145">
        <v>0</v>
      </c>
      <c r="B145">
        <v>0</v>
      </c>
      <c r="C145">
        <v>0</v>
      </c>
      <c r="D145">
        <v>0</v>
      </c>
      <c r="E145" t="s">
        <v>25</v>
      </c>
      <c r="F145" t="s">
        <v>26</v>
      </c>
      <c r="G145">
        <v>1</v>
      </c>
      <c r="H145" t="s">
        <v>25</v>
      </c>
      <c r="I145" s="1">
        <v>44805</v>
      </c>
      <c r="J145">
        <v>70894</v>
      </c>
      <c r="K145">
        <v>1.4105566056365844</v>
      </c>
    </row>
    <row r="146" spans="1:11" x14ac:dyDescent="0.2">
      <c r="A146">
        <v>0</v>
      </c>
      <c r="B146">
        <v>0</v>
      </c>
      <c r="C146">
        <v>0</v>
      </c>
      <c r="D146">
        <v>0</v>
      </c>
      <c r="E146" t="s">
        <v>27</v>
      </c>
      <c r="F146" t="s">
        <v>28</v>
      </c>
      <c r="G146">
        <v>65</v>
      </c>
      <c r="H146" t="s">
        <v>27</v>
      </c>
      <c r="I146" s="1">
        <v>44805</v>
      </c>
      <c r="J146">
        <v>806765</v>
      </c>
      <c r="K146">
        <v>8.0568691006674804</v>
      </c>
    </row>
    <row r="147" spans="1:11" x14ac:dyDescent="0.2">
      <c r="A147">
        <v>0</v>
      </c>
      <c r="B147">
        <v>0</v>
      </c>
      <c r="C147">
        <v>0</v>
      </c>
      <c r="D147">
        <v>0</v>
      </c>
      <c r="E147" t="s">
        <v>29</v>
      </c>
      <c r="F147" t="s">
        <v>30</v>
      </c>
      <c r="G147">
        <v>45</v>
      </c>
      <c r="H147" t="s">
        <v>29</v>
      </c>
      <c r="I147" s="1">
        <v>44805</v>
      </c>
      <c r="J147">
        <v>580068</v>
      </c>
      <c r="K147">
        <v>7.7577111648979091</v>
      </c>
    </row>
    <row r="148" spans="1:11" x14ac:dyDescent="0.2">
      <c r="A148">
        <v>0</v>
      </c>
      <c r="B148">
        <v>0</v>
      </c>
      <c r="C148">
        <v>0</v>
      </c>
      <c r="D148">
        <v>0</v>
      </c>
      <c r="E148" t="s">
        <v>31</v>
      </c>
      <c r="F148" t="s">
        <v>32</v>
      </c>
      <c r="G148">
        <v>18</v>
      </c>
      <c r="H148" t="s">
        <v>31</v>
      </c>
      <c r="I148" s="1">
        <v>44805</v>
      </c>
      <c r="J148">
        <v>127859</v>
      </c>
      <c r="K148">
        <v>14.078007805473215</v>
      </c>
    </row>
    <row r="149" spans="1:11" x14ac:dyDescent="0.2">
      <c r="A149">
        <v>0</v>
      </c>
      <c r="B149">
        <v>0</v>
      </c>
      <c r="C149">
        <v>0</v>
      </c>
      <c r="D149">
        <v>0</v>
      </c>
      <c r="E149" t="s">
        <v>37</v>
      </c>
      <c r="F149" t="s">
        <v>38</v>
      </c>
      <c r="G149">
        <v>3</v>
      </c>
      <c r="H149" t="s">
        <v>37</v>
      </c>
      <c r="I149" s="1">
        <v>44805</v>
      </c>
      <c r="J149">
        <v>232457</v>
      </c>
      <c r="K149">
        <v>1.2905612650941893</v>
      </c>
    </row>
    <row r="150" spans="1:11" x14ac:dyDescent="0.2">
      <c r="A150">
        <v>0</v>
      </c>
      <c r="B150">
        <v>0</v>
      </c>
      <c r="C150">
        <v>0</v>
      </c>
      <c r="D150">
        <v>0</v>
      </c>
      <c r="E150" t="s">
        <v>35</v>
      </c>
      <c r="F150" t="s">
        <v>36</v>
      </c>
      <c r="G150">
        <v>4</v>
      </c>
      <c r="H150" t="s">
        <v>35</v>
      </c>
      <c r="I150" s="1">
        <v>44805</v>
      </c>
      <c r="J150" t="e">
        <v>#N/A</v>
      </c>
      <c r="K150" t="e">
        <v>#N/A</v>
      </c>
    </row>
    <row r="151" spans="1:11" x14ac:dyDescent="0.2">
      <c r="A151">
        <v>0</v>
      </c>
      <c r="B151">
        <v>0</v>
      </c>
      <c r="C151">
        <v>0</v>
      </c>
      <c r="D151">
        <v>0</v>
      </c>
      <c r="E151" t="s">
        <v>9</v>
      </c>
      <c r="F151" t="s">
        <v>10</v>
      </c>
      <c r="G151">
        <v>54</v>
      </c>
      <c r="H151" t="s">
        <v>9</v>
      </c>
      <c r="I151" s="1">
        <v>44774</v>
      </c>
      <c r="J151">
        <v>862927</v>
      </c>
      <c r="K151">
        <v>6.2577715148558344</v>
      </c>
    </row>
    <row r="152" spans="1:11" x14ac:dyDescent="0.2">
      <c r="A152">
        <v>0</v>
      </c>
      <c r="B152">
        <v>0</v>
      </c>
      <c r="C152">
        <v>0</v>
      </c>
      <c r="D152">
        <v>0</v>
      </c>
      <c r="E152" t="s">
        <v>11</v>
      </c>
      <c r="F152" t="s">
        <v>12</v>
      </c>
      <c r="G152">
        <v>75</v>
      </c>
      <c r="H152" t="s">
        <v>11</v>
      </c>
      <c r="I152" s="1">
        <v>44774</v>
      </c>
      <c r="J152">
        <v>766381</v>
      </c>
      <c r="K152">
        <v>9.7862551394149904</v>
      </c>
    </row>
    <row r="153" spans="1:11" x14ac:dyDescent="0.2">
      <c r="A153">
        <v>0</v>
      </c>
      <c r="B153">
        <v>0</v>
      </c>
      <c r="C153">
        <v>0</v>
      </c>
      <c r="D153">
        <v>0</v>
      </c>
      <c r="E153" t="s">
        <v>13</v>
      </c>
      <c r="F153" t="s">
        <v>14</v>
      </c>
      <c r="G153">
        <v>23</v>
      </c>
      <c r="H153" t="s">
        <v>13</v>
      </c>
      <c r="I153" s="1">
        <v>44774</v>
      </c>
      <c r="J153">
        <v>533069</v>
      </c>
      <c r="K153">
        <v>4.3146384426781523</v>
      </c>
    </row>
    <row r="154" spans="1:11" x14ac:dyDescent="0.2">
      <c r="A154">
        <v>0</v>
      </c>
      <c r="B154">
        <v>0</v>
      </c>
      <c r="C154">
        <v>0</v>
      </c>
      <c r="D154">
        <v>0</v>
      </c>
      <c r="E154" t="s">
        <v>15</v>
      </c>
      <c r="F154" t="s">
        <v>16</v>
      </c>
      <c r="G154">
        <v>51</v>
      </c>
      <c r="H154" t="s">
        <v>15</v>
      </c>
      <c r="I154" s="1">
        <v>44774</v>
      </c>
      <c r="J154">
        <v>725531</v>
      </c>
      <c r="K154">
        <v>7.0293343771665171</v>
      </c>
    </row>
    <row r="155" spans="1:11" x14ac:dyDescent="0.2">
      <c r="A155">
        <v>0</v>
      </c>
      <c r="B155">
        <v>0</v>
      </c>
      <c r="C155">
        <v>0</v>
      </c>
      <c r="D155">
        <v>0</v>
      </c>
      <c r="E155" t="s">
        <v>17</v>
      </c>
      <c r="F155" t="s">
        <v>18</v>
      </c>
      <c r="G155">
        <v>1</v>
      </c>
      <c r="H155" t="s">
        <v>17</v>
      </c>
      <c r="I155" s="1">
        <v>44774</v>
      </c>
      <c r="J155">
        <v>14421</v>
      </c>
      <c r="K155">
        <v>6.9343318771236397</v>
      </c>
    </row>
    <row r="156" spans="1:11" x14ac:dyDescent="0.2">
      <c r="A156">
        <v>0</v>
      </c>
      <c r="B156">
        <v>0</v>
      </c>
      <c r="C156">
        <v>0</v>
      </c>
      <c r="D156">
        <v>0</v>
      </c>
      <c r="E156" t="s">
        <v>19</v>
      </c>
      <c r="F156" t="s">
        <v>20</v>
      </c>
      <c r="G156">
        <v>108</v>
      </c>
      <c r="H156" t="s">
        <v>19</v>
      </c>
      <c r="I156" s="1">
        <v>44774</v>
      </c>
      <c r="J156">
        <v>1617105</v>
      </c>
      <c r="K156">
        <v>6.678601575036871</v>
      </c>
    </row>
    <row r="157" spans="1:11" x14ac:dyDescent="0.2">
      <c r="A157">
        <v>0</v>
      </c>
      <c r="B157">
        <v>0</v>
      </c>
      <c r="C157">
        <v>0</v>
      </c>
      <c r="D157">
        <v>0</v>
      </c>
      <c r="E157" t="s">
        <v>23</v>
      </c>
      <c r="F157" t="s">
        <v>24</v>
      </c>
      <c r="G157">
        <v>8</v>
      </c>
      <c r="H157" t="s">
        <v>23</v>
      </c>
      <c r="I157" s="1">
        <v>44774</v>
      </c>
      <c r="J157">
        <v>162588</v>
      </c>
      <c r="K157">
        <v>4.920412330553301</v>
      </c>
    </row>
    <row r="158" spans="1:11" x14ac:dyDescent="0.2">
      <c r="A158">
        <v>0</v>
      </c>
      <c r="B158">
        <v>0</v>
      </c>
      <c r="C158">
        <v>0</v>
      </c>
      <c r="D158">
        <v>0</v>
      </c>
      <c r="E158" t="s">
        <v>21</v>
      </c>
      <c r="F158" t="s">
        <v>22</v>
      </c>
      <c r="G158">
        <v>42</v>
      </c>
      <c r="H158" t="s">
        <v>21</v>
      </c>
      <c r="I158" s="1">
        <v>44774</v>
      </c>
      <c r="J158">
        <v>461041</v>
      </c>
      <c r="K158">
        <v>9.1098188664348729</v>
      </c>
    </row>
    <row r="159" spans="1:11" x14ac:dyDescent="0.2">
      <c r="A159">
        <v>0</v>
      </c>
      <c r="B159">
        <v>0</v>
      </c>
      <c r="C159">
        <v>0</v>
      </c>
      <c r="D159">
        <v>0</v>
      </c>
      <c r="E159" t="s">
        <v>25</v>
      </c>
      <c r="F159" t="s">
        <v>26</v>
      </c>
      <c r="G159">
        <v>2</v>
      </c>
      <c r="H159" t="s">
        <v>25</v>
      </c>
      <c r="I159" s="1">
        <v>44774</v>
      </c>
      <c r="J159">
        <v>70894</v>
      </c>
      <c r="K159">
        <v>2.8211132112731687</v>
      </c>
    </row>
    <row r="160" spans="1:11" x14ac:dyDescent="0.2">
      <c r="A160">
        <v>0</v>
      </c>
      <c r="B160">
        <v>0</v>
      </c>
      <c r="C160">
        <v>0</v>
      </c>
      <c r="D160">
        <v>0</v>
      </c>
      <c r="E160" t="s">
        <v>27</v>
      </c>
      <c r="F160" t="s">
        <v>28</v>
      </c>
      <c r="G160">
        <v>59</v>
      </c>
      <c r="H160" t="s">
        <v>27</v>
      </c>
      <c r="I160" s="1">
        <v>44774</v>
      </c>
      <c r="J160">
        <v>806765</v>
      </c>
      <c r="K160">
        <v>7.3131581067597127</v>
      </c>
    </row>
    <row r="161" spans="1:11" x14ac:dyDescent="0.2">
      <c r="A161">
        <v>0</v>
      </c>
      <c r="B161">
        <v>0</v>
      </c>
      <c r="C161">
        <v>0</v>
      </c>
      <c r="D161">
        <v>0</v>
      </c>
      <c r="E161" t="s">
        <v>29</v>
      </c>
      <c r="F161" t="s">
        <v>30</v>
      </c>
      <c r="G161">
        <v>57</v>
      </c>
      <c r="H161" t="s">
        <v>29</v>
      </c>
      <c r="I161" s="1">
        <v>44774</v>
      </c>
      <c r="J161">
        <v>580068</v>
      </c>
      <c r="K161">
        <v>9.8264341422040165</v>
      </c>
    </row>
    <row r="162" spans="1:11" x14ac:dyDescent="0.2">
      <c r="A162">
        <v>0</v>
      </c>
      <c r="B162">
        <v>0</v>
      </c>
      <c r="C162">
        <v>0</v>
      </c>
      <c r="D162">
        <v>0</v>
      </c>
      <c r="E162" t="s">
        <v>31</v>
      </c>
      <c r="F162" t="s">
        <v>32</v>
      </c>
      <c r="G162">
        <v>7</v>
      </c>
      <c r="H162" t="s">
        <v>31</v>
      </c>
      <c r="I162" s="1">
        <v>44774</v>
      </c>
      <c r="J162">
        <v>127859</v>
      </c>
      <c r="K162">
        <v>5.4747808132395841</v>
      </c>
    </row>
    <row r="163" spans="1:11" x14ac:dyDescent="0.2">
      <c r="A163">
        <v>0</v>
      </c>
      <c r="B163">
        <v>0</v>
      </c>
      <c r="C163">
        <v>0</v>
      </c>
      <c r="D163">
        <v>0</v>
      </c>
      <c r="E163" t="s">
        <v>37</v>
      </c>
      <c r="F163" t="s">
        <v>38</v>
      </c>
      <c r="G163">
        <v>10</v>
      </c>
      <c r="H163" t="s">
        <v>37</v>
      </c>
      <c r="I163" s="1">
        <v>44774</v>
      </c>
      <c r="J163">
        <v>232457</v>
      </c>
      <c r="K163">
        <v>4.3018708836472985</v>
      </c>
    </row>
    <row r="164" spans="1:11" x14ac:dyDescent="0.2">
      <c r="A164">
        <v>0</v>
      </c>
      <c r="B164">
        <v>0</v>
      </c>
      <c r="C164">
        <v>0</v>
      </c>
      <c r="D164">
        <v>0</v>
      </c>
      <c r="E164" t="s">
        <v>9</v>
      </c>
      <c r="F164" t="s">
        <v>10</v>
      </c>
      <c r="G164">
        <v>47</v>
      </c>
      <c r="H164" t="s">
        <v>9</v>
      </c>
      <c r="I164" s="1">
        <v>44743</v>
      </c>
      <c r="J164">
        <v>862927</v>
      </c>
      <c r="K164">
        <v>5.4465789110782259</v>
      </c>
    </row>
    <row r="165" spans="1:11" x14ac:dyDescent="0.2">
      <c r="A165">
        <v>0</v>
      </c>
      <c r="B165">
        <v>0</v>
      </c>
      <c r="C165">
        <v>0</v>
      </c>
      <c r="D165">
        <v>0</v>
      </c>
      <c r="E165" t="s">
        <v>11</v>
      </c>
      <c r="F165" t="s">
        <v>12</v>
      </c>
      <c r="G165">
        <v>91</v>
      </c>
      <c r="H165" t="s">
        <v>11</v>
      </c>
      <c r="I165" s="1">
        <v>44743</v>
      </c>
      <c r="J165">
        <v>766381</v>
      </c>
      <c r="K165">
        <v>11.873989569156855</v>
      </c>
    </row>
    <row r="166" spans="1:11" x14ac:dyDescent="0.2">
      <c r="A166">
        <v>0</v>
      </c>
      <c r="B166">
        <v>0</v>
      </c>
      <c r="C166">
        <v>0</v>
      </c>
      <c r="D166">
        <v>0</v>
      </c>
      <c r="E166" t="s">
        <v>13</v>
      </c>
      <c r="F166" t="s">
        <v>14</v>
      </c>
      <c r="G166">
        <v>19</v>
      </c>
      <c r="H166" t="s">
        <v>13</v>
      </c>
      <c r="I166" s="1">
        <v>44743</v>
      </c>
      <c r="J166">
        <v>533069</v>
      </c>
      <c r="K166">
        <v>3.564266539603691</v>
      </c>
    </row>
    <row r="167" spans="1:11" x14ac:dyDescent="0.2">
      <c r="A167">
        <v>0</v>
      </c>
      <c r="B167">
        <v>0</v>
      </c>
      <c r="C167">
        <v>0</v>
      </c>
      <c r="D167">
        <v>0</v>
      </c>
      <c r="E167" t="s">
        <v>15</v>
      </c>
      <c r="F167" t="s">
        <v>16</v>
      </c>
      <c r="G167">
        <v>43</v>
      </c>
      <c r="H167" t="s">
        <v>15</v>
      </c>
      <c r="I167" s="1">
        <v>44743</v>
      </c>
      <c r="J167">
        <v>725531</v>
      </c>
      <c r="K167">
        <v>5.9266936905521614</v>
      </c>
    </row>
    <row r="168" spans="1:11" x14ac:dyDescent="0.2">
      <c r="A168">
        <v>0</v>
      </c>
      <c r="B168">
        <v>0</v>
      </c>
      <c r="C168">
        <v>0</v>
      </c>
      <c r="D168">
        <v>0</v>
      </c>
      <c r="E168" t="s">
        <v>19</v>
      </c>
      <c r="F168" t="s">
        <v>20</v>
      </c>
      <c r="G168">
        <v>87</v>
      </c>
      <c r="H168" t="s">
        <v>19</v>
      </c>
      <c r="I168" s="1">
        <v>44743</v>
      </c>
      <c r="J168">
        <v>1617105</v>
      </c>
      <c r="K168">
        <v>5.3799846021130353</v>
      </c>
    </row>
    <row r="169" spans="1:11" x14ac:dyDescent="0.2">
      <c r="A169">
        <v>0</v>
      </c>
      <c r="B169">
        <v>0</v>
      </c>
      <c r="C169">
        <v>0</v>
      </c>
      <c r="D169">
        <v>0</v>
      </c>
      <c r="E169" t="s">
        <v>23</v>
      </c>
      <c r="F169" t="s">
        <v>24</v>
      </c>
      <c r="G169">
        <v>4</v>
      </c>
      <c r="H169" t="s">
        <v>23</v>
      </c>
      <c r="I169" s="1">
        <v>44743</v>
      </c>
      <c r="J169">
        <v>162588</v>
      </c>
      <c r="K169">
        <v>2.4602061652766505</v>
      </c>
    </row>
    <row r="170" spans="1:11" x14ac:dyDescent="0.2">
      <c r="A170">
        <v>0</v>
      </c>
      <c r="B170">
        <v>0</v>
      </c>
      <c r="C170">
        <v>0</v>
      </c>
      <c r="D170">
        <v>0</v>
      </c>
      <c r="E170" t="s">
        <v>21</v>
      </c>
      <c r="F170" t="s">
        <v>22</v>
      </c>
      <c r="G170">
        <v>26</v>
      </c>
      <c r="H170" t="s">
        <v>21</v>
      </c>
      <c r="I170" s="1">
        <v>44743</v>
      </c>
      <c r="J170">
        <v>461041</v>
      </c>
      <c r="K170">
        <v>5.6394116792215874</v>
      </c>
    </row>
    <row r="171" spans="1:11" x14ac:dyDescent="0.2">
      <c r="A171">
        <v>0</v>
      </c>
      <c r="B171">
        <v>0</v>
      </c>
      <c r="C171">
        <v>0</v>
      </c>
      <c r="D171">
        <v>0</v>
      </c>
      <c r="E171" t="s">
        <v>27</v>
      </c>
      <c r="F171" t="s">
        <v>28</v>
      </c>
      <c r="G171">
        <v>52</v>
      </c>
      <c r="H171" t="s">
        <v>27</v>
      </c>
      <c r="I171" s="1">
        <v>44743</v>
      </c>
      <c r="J171">
        <v>806765</v>
      </c>
      <c r="K171">
        <v>6.4454952805339838</v>
      </c>
    </row>
    <row r="172" spans="1:11" x14ac:dyDescent="0.2">
      <c r="A172">
        <v>0</v>
      </c>
      <c r="B172">
        <v>0</v>
      </c>
      <c r="C172">
        <v>0</v>
      </c>
      <c r="D172">
        <v>0</v>
      </c>
      <c r="E172" t="s">
        <v>33</v>
      </c>
      <c r="F172" t="s">
        <v>34</v>
      </c>
      <c r="G172">
        <v>1</v>
      </c>
      <c r="H172" t="s">
        <v>33</v>
      </c>
      <c r="I172" s="1">
        <v>44743</v>
      </c>
      <c r="J172">
        <v>20868</v>
      </c>
      <c r="K172">
        <v>4.792026068621813</v>
      </c>
    </row>
    <row r="173" spans="1:11" x14ac:dyDescent="0.2">
      <c r="A173">
        <v>0</v>
      </c>
      <c r="B173">
        <v>0</v>
      </c>
      <c r="C173">
        <v>0</v>
      </c>
      <c r="D173">
        <v>0</v>
      </c>
      <c r="E173" t="s">
        <v>29</v>
      </c>
      <c r="F173" t="s">
        <v>30</v>
      </c>
      <c r="G173">
        <v>65</v>
      </c>
      <c r="H173" t="s">
        <v>29</v>
      </c>
      <c r="I173" s="1">
        <v>44743</v>
      </c>
      <c r="J173">
        <v>580068</v>
      </c>
      <c r="K173">
        <v>11.205582793741424</v>
      </c>
    </row>
    <row r="174" spans="1:11" x14ac:dyDescent="0.2">
      <c r="A174">
        <v>0</v>
      </c>
      <c r="B174">
        <v>0</v>
      </c>
      <c r="C174">
        <v>0</v>
      </c>
      <c r="D174">
        <v>0</v>
      </c>
      <c r="E174" t="s">
        <v>31</v>
      </c>
      <c r="F174" t="s">
        <v>32</v>
      </c>
      <c r="G174">
        <v>11</v>
      </c>
      <c r="H174" t="s">
        <v>31</v>
      </c>
      <c r="I174" s="1">
        <v>44743</v>
      </c>
      <c r="J174">
        <v>127859</v>
      </c>
      <c r="K174">
        <v>8.6032269922336315</v>
      </c>
    </row>
    <row r="175" spans="1:11" x14ac:dyDescent="0.2">
      <c r="A175">
        <v>0</v>
      </c>
      <c r="B175">
        <v>0</v>
      </c>
      <c r="C175">
        <v>0</v>
      </c>
      <c r="D175">
        <v>0</v>
      </c>
      <c r="E175" t="s">
        <v>37</v>
      </c>
      <c r="F175" t="s">
        <v>38</v>
      </c>
      <c r="G175">
        <v>6</v>
      </c>
      <c r="H175" t="s">
        <v>37</v>
      </c>
      <c r="I175" s="1">
        <v>44743</v>
      </c>
      <c r="J175">
        <v>232457</v>
      </c>
      <c r="K175">
        <v>2.5811225301883787</v>
      </c>
    </row>
    <row r="176" spans="1:11" x14ac:dyDescent="0.2">
      <c r="A176">
        <v>0</v>
      </c>
      <c r="B176">
        <v>0</v>
      </c>
      <c r="C176">
        <v>0</v>
      </c>
      <c r="D176">
        <v>0</v>
      </c>
      <c r="E176" t="s">
        <v>9</v>
      </c>
      <c r="F176" t="s">
        <v>10</v>
      </c>
      <c r="G176">
        <v>37</v>
      </c>
      <c r="H176" t="s">
        <v>9</v>
      </c>
      <c r="I176" s="1">
        <v>44713</v>
      </c>
      <c r="J176">
        <v>862927</v>
      </c>
      <c r="K176">
        <v>4.2877323342530715</v>
      </c>
    </row>
    <row r="177" spans="1:11" x14ac:dyDescent="0.2">
      <c r="A177">
        <v>0</v>
      </c>
      <c r="B177">
        <v>0</v>
      </c>
      <c r="C177">
        <v>0</v>
      </c>
      <c r="D177">
        <v>0</v>
      </c>
      <c r="E177" t="s">
        <v>11</v>
      </c>
      <c r="F177" t="s">
        <v>12</v>
      </c>
      <c r="G177">
        <v>60</v>
      </c>
      <c r="H177" t="s">
        <v>11</v>
      </c>
      <c r="I177" s="1">
        <v>44713</v>
      </c>
      <c r="J177">
        <v>766381</v>
      </c>
      <c r="K177">
        <v>7.8290041115319928</v>
      </c>
    </row>
    <row r="178" spans="1:11" x14ac:dyDescent="0.2">
      <c r="A178">
        <v>0</v>
      </c>
      <c r="B178">
        <v>0</v>
      </c>
      <c r="C178">
        <v>0</v>
      </c>
      <c r="D178">
        <v>0</v>
      </c>
      <c r="E178" t="s">
        <v>13</v>
      </c>
      <c r="F178" t="s">
        <v>14</v>
      </c>
      <c r="G178">
        <v>28</v>
      </c>
      <c r="H178" t="s">
        <v>13</v>
      </c>
      <c r="I178" s="1">
        <v>44713</v>
      </c>
      <c r="J178">
        <v>533069</v>
      </c>
      <c r="K178">
        <v>5.2526033215212289</v>
      </c>
    </row>
    <row r="179" spans="1:11" x14ac:dyDescent="0.2">
      <c r="A179">
        <v>0</v>
      </c>
      <c r="B179">
        <v>0</v>
      </c>
      <c r="C179">
        <v>0</v>
      </c>
      <c r="D179">
        <v>0</v>
      </c>
      <c r="E179" t="s">
        <v>15</v>
      </c>
      <c r="F179" t="s">
        <v>16</v>
      </c>
      <c r="G179">
        <v>48</v>
      </c>
      <c r="H179" t="s">
        <v>15</v>
      </c>
      <c r="I179" s="1">
        <v>44713</v>
      </c>
      <c r="J179">
        <v>725531</v>
      </c>
      <c r="K179">
        <v>6.615844119686134</v>
      </c>
    </row>
    <row r="180" spans="1:11" x14ac:dyDescent="0.2">
      <c r="A180">
        <v>0</v>
      </c>
      <c r="B180">
        <v>0</v>
      </c>
      <c r="C180">
        <v>0</v>
      </c>
      <c r="D180">
        <v>0</v>
      </c>
      <c r="E180" t="s">
        <v>19</v>
      </c>
      <c r="F180" t="s">
        <v>20</v>
      </c>
      <c r="G180">
        <v>86</v>
      </c>
      <c r="H180" t="s">
        <v>19</v>
      </c>
      <c r="I180" s="1">
        <v>44713</v>
      </c>
      <c r="J180">
        <v>1617105</v>
      </c>
      <c r="K180">
        <v>5.318145698640472</v>
      </c>
    </row>
    <row r="181" spans="1:11" x14ac:dyDescent="0.2">
      <c r="A181">
        <v>0</v>
      </c>
      <c r="B181">
        <v>0</v>
      </c>
      <c r="C181">
        <v>0</v>
      </c>
      <c r="D181">
        <v>0</v>
      </c>
      <c r="E181" t="s">
        <v>23</v>
      </c>
      <c r="F181" t="s">
        <v>24</v>
      </c>
      <c r="G181">
        <v>2</v>
      </c>
      <c r="H181" t="s">
        <v>23</v>
      </c>
      <c r="I181" s="1">
        <v>44713</v>
      </c>
      <c r="J181">
        <v>162588</v>
      </c>
      <c r="K181">
        <v>1.2301030826383252</v>
      </c>
    </row>
    <row r="182" spans="1:11" x14ac:dyDescent="0.2">
      <c r="A182">
        <v>0</v>
      </c>
      <c r="B182">
        <v>0</v>
      </c>
      <c r="C182">
        <v>0</v>
      </c>
      <c r="D182">
        <v>0</v>
      </c>
      <c r="E182" t="s">
        <v>21</v>
      </c>
      <c r="F182" t="s">
        <v>22</v>
      </c>
      <c r="G182">
        <v>42</v>
      </c>
      <c r="H182" t="s">
        <v>21</v>
      </c>
      <c r="I182" s="1">
        <v>44713</v>
      </c>
      <c r="J182">
        <v>461041</v>
      </c>
      <c r="K182">
        <v>9.1098188664348729</v>
      </c>
    </row>
    <row r="183" spans="1:11" x14ac:dyDescent="0.2">
      <c r="A183">
        <v>0</v>
      </c>
      <c r="B183">
        <v>0</v>
      </c>
      <c r="C183">
        <v>0</v>
      </c>
      <c r="D183">
        <v>0</v>
      </c>
      <c r="E183" t="s">
        <v>25</v>
      </c>
      <c r="F183" t="s">
        <v>26</v>
      </c>
      <c r="G183">
        <v>6</v>
      </c>
      <c r="H183" t="s">
        <v>25</v>
      </c>
      <c r="I183" s="1">
        <v>44713</v>
      </c>
      <c r="J183">
        <v>70894</v>
      </c>
      <c r="K183">
        <v>8.4633396338195048</v>
      </c>
    </row>
    <row r="184" spans="1:11" x14ac:dyDescent="0.2">
      <c r="A184">
        <v>0</v>
      </c>
      <c r="B184">
        <v>0</v>
      </c>
      <c r="C184">
        <v>0</v>
      </c>
      <c r="D184">
        <v>0</v>
      </c>
      <c r="E184" t="s">
        <v>27</v>
      </c>
      <c r="F184" t="s">
        <v>28</v>
      </c>
      <c r="G184">
        <v>38</v>
      </c>
      <c r="H184" t="s">
        <v>27</v>
      </c>
      <c r="I184" s="1">
        <v>44713</v>
      </c>
      <c r="J184">
        <v>806765</v>
      </c>
      <c r="K184">
        <v>4.7101696280825269</v>
      </c>
    </row>
    <row r="185" spans="1:11" x14ac:dyDescent="0.2">
      <c r="A185">
        <v>0</v>
      </c>
      <c r="B185">
        <v>0</v>
      </c>
      <c r="C185">
        <v>0</v>
      </c>
      <c r="D185">
        <v>0</v>
      </c>
      <c r="E185" t="s">
        <v>29</v>
      </c>
      <c r="F185" t="s">
        <v>30</v>
      </c>
      <c r="G185">
        <v>52</v>
      </c>
      <c r="H185" t="s">
        <v>29</v>
      </c>
      <c r="I185" s="1">
        <v>44713</v>
      </c>
      <c r="J185">
        <v>580068</v>
      </c>
      <c r="K185">
        <v>8.9644662349931377</v>
      </c>
    </row>
    <row r="186" spans="1:11" x14ac:dyDescent="0.2">
      <c r="A186">
        <v>0</v>
      </c>
      <c r="B186">
        <v>0</v>
      </c>
      <c r="C186">
        <v>0</v>
      </c>
      <c r="D186">
        <v>0</v>
      </c>
      <c r="E186" t="s">
        <v>31</v>
      </c>
      <c r="F186" t="s">
        <v>32</v>
      </c>
      <c r="G186">
        <v>8</v>
      </c>
      <c r="H186" t="s">
        <v>31</v>
      </c>
      <c r="I186" s="1">
        <v>44713</v>
      </c>
      <c r="J186">
        <v>127859</v>
      </c>
      <c r="K186">
        <v>6.2568923579880966</v>
      </c>
    </row>
    <row r="187" spans="1:11" x14ac:dyDescent="0.2">
      <c r="A187">
        <v>0</v>
      </c>
      <c r="B187">
        <v>0</v>
      </c>
      <c r="C187">
        <v>0</v>
      </c>
      <c r="D187">
        <v>0</v>
      </c>
      <c r="E187" t="s">
        <v>37</v>
      </c>
      <c r="F187" t="s">
        <v>38</v>
      </c>
      <c r="G187">
        <v>6</v>
      </c>
      <c r="H187" t="s">
        <v>37</v>
      </c>
      <c r="I187" s="1">
        <v>44713</v>
      </c>
      <c r="J187">
        <v>232457</v>
      </c>
      <c r="K187">
        <v>2.5811225301883787</v>
      </c>
    </row>
    <row r="188" spans="1:11" x14ac:dyDescent="0.2">
      <c r="A188">
        <v>0</v>
      </c>
      <c r="B188">
        <v>0</v>
      </c>
      <c r="C188">
        <v>0</v>
      </c>
      <c r="D188">
        <v>0</v>
      </c>
      <c r="E188" t="s">
        <v>35</v>
      </c>
      <c r="F188" t="s">
        <v>36</v>
      </c>
      <c r="G188">
        <v>1</v>
      </c>
      <c r="H188" t="s">
        <v>35</v>
      </c>
      <c r="I188" s="1">
        <v>44713</v>
      </c>
      <c r="J188" t="e">
        <v>#N/A</v>
      </c>
      <c r="K188" t="e">
        <v>#N/A</v>
      </c>
    </row>
    <row r="189" spans="1:11" x14ac:dyDescent="0.2">
      <c r="A189">
        <v>0</v>
      </c>
      <c r="B189">
        <v>0</v>
      </c>
      <c r="C189">
        <v>0</v>
      </c>
      <c r="D189">
        <v>0</v>
      </c>
      <c r="E189" t="s">
        <v>9</v>
      </c>
      <c r="F189" t="s">
        <v>10</v>
      </c>
      <c r="G189">
        <v>45</v>
      </c>
      <c r="H189" t="s">
        <v>9</v>
      </c>
      <c r="I189" s="1">
        <v>44682</v>
      </c>
      <c r="J189">
        <v>862927</v>
      </c>
      <c r="K189">
        <v>5.214809595713195</v>
      </c>
    </row>
    <row r="190" spans="1:11" x14ac:dyDescent="0.2">
      <c r="A190">
        <v>0</v>
      </c>
      <c r="B190">
        <v>0</v>
      </c>
      <c r="C190">
        <v>0</v>
      </c>
      <c r="D190">
        <v>0</v>
      </c>
      <c r="E190" t="s">
        <v>11</v>
      </c>
      <c r="F190" t="s">
        <v>12</v>
      </c>
      <c r="G190">
        <v>46</v>
      </c>
      <c r="H190" t="s">
        <v>11</v>
      </c>
      <c r="I190" s="1">
        <v>44682</v>
      </c>
      <c r="J190">
        <v>766381</v>
      </c>
      <c r="K190">
        <v>6.0022364855078614</v>
      </c>
    </row>
    <row r="191" spans="1:11" x14ac:dyDescent="0.2">
      <c r="A191">
        <v>0</v>
      </c>
      <c r="B191">
        <v>0</v>
      </c>
      <c r="C191">
        <v>0</v>
      </c>
      <c r="D191">
        <v>0</v>
      </c>
      <c r="E191" t="s">
        <v>13</v>
      </c>
      <c r="F191" t="s">
        <v>14</v>
      </c>
      <c r="G191">
        <v>23</v>
      </c>
      <c r="H191" t="s">
        <v>13</v>
      </c>
      <c r="I191" s="1">
        <v>44682</v>
      </c>
      <c r="J191">
        <v>533069</v>
      </c>
      <c r="K191">
        <v>4.3146384426781523</v>
      </c>
    </row>
    <row r="192" spans="1:11" x14ac:dyDescent="0.2">
      <c r="A192">
        <v>0</v>
      </c>
      <c r="B192">
        <v>0</v>
      </c>
      <c r="C192">
        <v>0</v>
      </c>
      <c r="D192">
        <v>0</v>
      </c>
      <c r="E192" t="s">
        <v>15</v>
      </c>
      <c r="F192" t="s">
        <v>16</v>
      </c>
      <c r="G192">
        <v>43</v>
      </c>
      <c r="H192" t="s">
        <v>15</v>
      </c>
      <c r="I192" s="1">
        <v>44682</v>
      </c>
      <c r="J192">
        <v>725531</v>
      </c>
      <c r="K192">
        <v>5.9266936905521614</v>
      </c>
    </row>
    <row r="193" spans="1:11" x14ac:dyDescent="0.2">
      <c r="A193">
        <v>0</v>
      </c>
      <c r="B193">
        <v>0</v>
      </c>
      <c r="C193">
        <v>0</v>
      </c>
      <c r="D193">
        <v>0</v>
      </c>
      <c r="E193" t="s">
        <v>17</v>
      </c>
      <c r="F193" t="s">
        <v>18</v>
      </c>
      <c r="G193">
        <v>1</v>
      </c>
      <c r="H193" t="s">
        <v>17</v>
      </c>
      <c r="I193" s="1">
        <v>44682</v>
      </c>
      <c r="J193">
        <v>14421</v>
      </c>
      <c r="K193">
        <v>6.9343318771236397</v>
      </c>
    </row>
    <row r="194" spans="1:11" x14ac:dyDescent="0.2">
      <c r="A194">
        <v>0</v>
      </c>
      <c r="B194">
        <v>0</v>
      </c>
      <c r="C194">
        <v>0</v>
      </c>
      <c r="D194">
        <v>0</v>
      </c>
      <c r="E194" t="s">
        <v>19</v>
      </c>
      <c r="F194" t="s">
        <v>20</v>
      </c>
      <c r="G194">
        <v>64</v>
      </c>
      <c r="H194" t="s">
        <v>19</v>
      </c>
      <c r="I194" s="1">
        <v>44682</v>
      </c>
      <c r="J194">
        <v>1617105</v>
      </c>
      <c r="K194">
        <v>3.9576898222440717</v>
      </c>
    </row>
    <row r="195" spans="1:11" x14ac:dyDescent="0.2">
      <c r="A195">
        <v>0</v>
      </c>
      <c r="B195">
        <v>0</v>
      </c>
      <c r="C195">
        <v>0</v>
      </c>
      <c r="D195">
        <v>0</v>
      </c>
      <c r="E195" t="s">
        <v>23</v>
      </c>
      <c r="F195" t="s">
        <v>24</v>
      </c>
      <c r="G195">
        <v>1</v>
      </c>
      <c r="H195" t="s">
        <v>23</v>
      </c>
      <c r="I195" s="1">
        <v>44682</v>
      </c>
      <c r="J195">
        <v>162588</v>
      </c>
      <c r="K195">
        <v>0.61505154131916262</v>
      </c>
    </row>
    <row r="196" spans="1:11" x14ac:dyDescent="0.2">
      <c r="A196">
        <v>0</v>
      </c>
      <c r="B196">
        <v>0</v>
      </c>
      <c r="C196">
        <v>0</v>
      </c>
      <c r="D196">
        <v>0</v>
      </c>
      <c r="E196" t="s">
        <v>21</v>
      </c>
      <c r="F196" t="s">
        <v>22</v>
      </c>
      <c r="G196">
        <v>25</v>
      </c>
      <c r="H196" t="s">
        <v>21</v>
      </c>
      <c r="I196" s="1">
        <v>44682</v>
      </c>
      <c r="J196">
        <v>461041</v>
      </c>
      <c r="K196">
        <v>5.4225112300207572</v>
      </c>
    </row>
    <row r="197" spans="1:11" x14ac:dyDescent="0.2">
      <c r="A197">
        <v>0</v>
      </c>
      <c r="B197">
        <v>0</v>
      </c>
      <c r="C197">
        <v>0</v>
      </c>
      <c r="D197">
        <v>0</v>
      </c>
      <c r="E197" t="s">
        <v>25</v>
      </c>
      <c r="F197" t="s">
        <v>26</v>
      </c>
      <c r="G197">
        <v>3</v>
      </c>
      <c r="H197" t="s">
        <v>25</v>
      </c>
      <c r="I197" s="1">
        <v>44682</v>
      </c>
      <c r="J197">
        <v>70894</v>
      </c>
      <c r="K197">
        <v>4.2316698169097524</v>
      </c>
    </row>
    <row r="198" spans="1:11" x14ac:dyDescent="0.2">
      <c r="A198">
        <v>0</v>
      </c>
      <c r="B198">
        <v>0</v>
      </c>
      <c r="C198">
        <v>0</v>
      </c>
      <c r="D198">
        <v>0</v>
      </c>
      <c r="E198" t="s">
        <v>27</v>
      </c>
      <c r="F198" t="s">
        <v>28</v>
      </c>
      <c r="G198">
        <v>37</v>
      </c>
      <c r="H198" t="s">
        <v>27</v>
      </c>
      <c r="I198" s="1">
        <v>44682</v>
      </c>
      <c r="J198">
        <v>806765</v>
      </c>
      <c r="K198">
        <v>4.5862177957645658</v>
      </c>
    </row>
    <row r="199" spans="1:11" x14ac:dyDescent="0.2">
      <c r="A199">
        <v>0</v>
      </c>
      <c r="B199">
        <v>0</v>
      </c>
      <c r="C199">
        <v>0</v>
      </c>
      <c r="D199">
        <v>0</v>
      </c>
      <c r="E199" t="s">
        <v>29</v>
      </c>
      <c r="F199" t="s">
        <v>30</v>
      </c>
      <c r="G199">
        <v>50</v>
      </c>
      <c r="H199" t="s">
        <v>29</v>
      </c>
      <c r="I199" s="1">
        <v>44682</v>
      </c>
      <c r="J199">
        <v>580068</v>
      </c>
      <c r="K199">
        <v>8.6196790721087879</v>
      </c>
    </row>
    <row r="200" spans="1:11" x14ac:dyDescent="0.2">
      <c r="A200">
        <v>0</v>
      </c>
      <c r="B200">
        <v>0</v>
      </c>
      <c r="C200">
        <v>0</v>
      </c>
      <c r="D200">
        <v>0</v>
      </c>
      <c r="E200" t="s">
        <v>31</v>
      </c>
      <c r="F200" t="s">
        <v>32</v>
      </c>
      <c r="G200">
        <v>13</v>
      </c>
      <c r="H200" t="s">
        <v>31</v>
      </c>
      <c r="I200" s="1">
        <v>44682</v>
      </c>
      <c r="J200">
        <v>127859</v>
      </c>
      <c r="K200">
        <v>10.167450081730657</v>
      </c>
    </row>
    <row r="201" spans="1:11" x14ac:dyDescent="0.2">
      <c r="A201">
        <v>0</v>
      </c>
      <c r="B201">
        <v>0</v>
      </c>
      <c r="C201">
        <v>0</v>
      </c>
      <c r="D201">
        <v>0</v>
      </c>
      <c r="E201" t="s">
        <v>37</v>
      </c>
      <c r="F201" t="s">
        <v>38</v>
      </c>
      <c r="G201">
        <v>7</v>
      </c>
      <c r="H201" t="s">
        <v>37</v>
      </c>
      <c r="I201" s="1">
        <v>44682</v>
      </c>
      <c r="J201">
        <v>232457</v>
      </c>
      <c r="K201">
        <v>3.011309618553109</v>
      </c>
    </row>
    <row r="202" spans="1:11" x14ac:dyDescent="0.2">
      <c r="A202">
        <v>0</v>
      </c>
      <c r="B202">
        <v>0</v>
      </c>
      <c r="C202">
        <v>0</v>
      </c>
      <c r="D202">
        <v>0</v>
      </c>
      <c r="E202" t="s">
        <v>9</v>
      </c>
      <c r="F202" t="s">
        <v>10</v>
      </c>
      <c r="G202">
        <v>46</v>
      </c>
      <c r="H202" t="s">
        <v>9</v>
      </c>
      <c r="I202" s="1">
        <v>44652</v>
      </c>
      <c r="J202">
        <v>862927</v>
      </c>
      <c r="K202">
        <v>5.33069425339571</v>
      </c>
    </row>
    <row r="203" spans="1:11" x14ac:dyDescent="0.2">
      <c r="A203">
        <v>0</v>
      </c>
      <c r="B203">
        <v>0</v>
      </c>
      <c r="C203">
        <v>0</v>
      </c>
      <c r="D203">
        <v>0</v>
      </c>
      <c r="E203" t="s">
        <v>11</v>
      </c>
      <c r="F203" t="s">
        <v>12</v>
      </c>
      <c r="G203">
        <v>49</v>
      </c>
      <c r="H203" t="s">
        <v>11</v>
      </c>
      <c r="I203" s="1">
        <v>44652</v>
      </c>
      <c r="J203">
        <v>766381</v>
      </c>
      <c r="K203">
        <v>6.3936866910844605</v>
      </c>
    </row>
    <row r="204" spans="1:11" x14ac:dyDescent="0.2">
      <c r="A204">
        <v>0</v>
      </c>
      <c r="B204">
        <v>0</v>
      </c>
      <c r="C204">
        <v>0</v>
      </c>
      <c r="D204">
        <v>0</v>
      </c>
      <c r="E204" t="s">
        <v>13</v>
      </c>
      <c r="F204" t="s">
        <v>14</v>
      </c>
      <c r="G204">
        <v>24</v>
      </c>
      <c r="H204" t="s">
        <v>13</v>
      </c>
      <c r="I204" s="1">
        <v>44652</v>
      </c>
      <c r="J204">
        <v>533069</v>
      </c>
      <c r="K204">
        <v>4.502231418446768</v>
      </c>
    </row>
    <row r="205" spans="1:11" x14ac:dyDescent="0.2">
      <c r="A205">
        <v>0</v>
      </c>
      <c r="B205">
        <v>0</v>
      </c>
      <c r="C205">
        <v>0</v>
      </c>
      <c r="D205">
        <v>0</v>
      </c>
      <c r="E205" t="s">
        <v>15</v>
      </c>
      <c r="F205" t="s">
        <v>16</v>
      </c>
      <c r="G205">
        <v>31</v>
      </c>
      <c r="H205" t="s">
        <v>15</v>
      </c>
      <c r="I205" s="1">
        <v>44652</v>
      </c>
      <c r="J205">
        <v>725531</v>
      </c>
      <c r="K205">
        <v>4.272732660630628</v>
      </c>
    </row>
    <row r="206" spans="1:11" x14ac:dyDescent="0.2">
      <c r="A206">
        <v>0</v>
      </c>
      <c r="B206">
        <v>0</v>
      </c>
      <c r="C206">
        <v>0</v>
      </c>
      <c r="D206">
        <v>0</v>
      </c>
      <c r="E206" t="s">
        <v>19</v>
      </c>
      <c r="F206" t="s">
        <v>20</v>
      </c>
      <c r="G206">
        <v>50</v>
      </c>
      <c r="H206" t="s">
        <v>19</v>
      </c>
      <c r="I206" s="1">
        <v>44652</v>
      </c>
      <c r="J206">
        <v>1617105</v>
      </c>
      <c r="K206">
        <v>3.0919451736281811</v>
      </c>
    </row>
    <row r="207" spans="1:11" x14ac:dyDescent="0.2">
      <c r="A207">
        <v>0</v>
      </c>
      <c r="B207">
        <v>0</v>
      </c>
      <c r="C207">
        <v>0</v>
      </c>
      <c r="D207">
        <v>0</v>
      </c>
      <c r="E207" t="s">
        <v>23</v>
      </c>
      <c r="F207" t="s">
        <v>24</v>
      </c>
      <c r="G207">
        <v>4</v>
      </c>
      <c r="H207" t="s">
        <v>23</v>
      </c>
      <c r="I207" s="1">
        <v>44652</v>
      </c>
      <c r="J207">
        <v>162588</v>
      </c>
      <c r="K207">
        <v>2.4602061652766505</v>
      </c>
    </row>
    <row r="208" spans="1:11" x14ac:dyDescent="0.2">
      <c r="A208">
        <v>0</v>
      </c>
      <c r="B208">
        <v>0</v>
      </c>
      <c r="C208">
        <v>0</v>
      </c>
      <c r="D208">
        <v>0</v>
      </c>
      <c r="E208" t="s">
        <v>21</v>
      </c>
      <c r="F208" t="s">
        <v>22</v>
      </c>
      <c r="G208">
        <v>29</v>
      </c>
      <c r="H208" t="s">
        <v>21</v>
      </c>
      <c r="I208" s="1">
        <v>44652</v>
      </c>
      <c r="J208">
        <v>461041</v>
      </c>
      <c r="K208">
        <v>6.2901130268240788</v>
      </c>
    </row>
    <row r="209" spans="1:11" x14ac:dyDescent="0.2">
      <c r="A209">
        <v>0</v>
      </c>
      <c r="B209">
        <v>0</v>
      </c>
      <c r="C209">
        <v>0</v>
      </c>
      <c r="D209">
        <v>0</v>
      </c>
      <c r="E209" t="s">
        <v>25</v>
      </c>
      <c r="F209" t="s">
        <v>26</v>
      </c>
      <c r="G209">
        <v>3</v>
      </c>
      <c r="H209" t="s">
        <v>25</v>
      </c>
      <c r="I209" s="1">
        <v>44652</v>
      </c>
      <c r="J209">
        <v>70894</v>
      </c>
      <c r="K209">
        <v>4.2316698169097524</v>
      </c>
    </row>
    <row r="210" spans="1:11" x14ac:dyDescent="0.2">
      <c r="A210">
        <v>0</v>
      </c>
      <c r="B210">
        <v>0</v>
      </c>
      <c r="C210">
        <v>0</v>
      </c>
      <c r="D210">
        <v>0</v>
      </c>
      <c r="E210" t="s">
        <v>27</v>
      </c>
      <c r="F210" t="s">
        <v>28</v>
      </c>
      <c r="G210">
        <v>36</v>
      </c>
      <c r="H210" t="s">
        <v>27</v>
      </c>
      <c r="I210" s="1">
        <v>44652</v>
      </c>
      <c r="J210">
        <v>806765</v>
      </c>
      <c r="K210">
        <v>4.4622659634466046</v>
      </c>
    </row>
    <row r="211" spans="1:11" x14ac:dyDescent="0.2">
      <c r="A211">
        <v>0</v>
      </c>
      <c r="B211">
        <v>0</v>
      </c>
      <c r="C211">
        <v>0</v>
      </c>
      <c r="D211">
        <v>0</v>
      </c>
      <c r="E211" t="s">
        <v>29</v>
      </c>
      <c r="F211" t="s">
        <v>30</v>
      </c>
      <c r="G211">
        <v>64</v>
      </c>
      <c r="H211" t="s">
        <v>29</v>
      </c>
      <c r="I211" s="1">
        <v>44652</v>
      </c>
      <c r="J211">
        <v>580068</v>
      </c>
      <c r="K211">
        <v>11.033189212299247</v>
      </c>
    </row>
    <row r="212" spans="1:11" x14ac:dyDescent="0.2">
      <c r="A212">
        <v>0</v>
      </c>
      <c r="B212">
        <v>0</v>
      </c>
      <c r="C212">
        <v>0</v>
      </c>
      <c r="D212">
        <v>0</v>
      </c>
      <c r="E212" t="s">
        <v>31</v>
      </c>
      <c r="F212" t="s">
        <v>32</v>
      </c>
      <c r="G212">
        <v>3</v>
      </c>
      <c r="H212" t="s">
        <v>31</v>
      </c>
      <c r="I212" s="1">
        <v>44652</v>
      </c>
      <c r="J212">
        <v>127859</v>
      </c>
      <c r="K212">
        <v>2.3463346342455362</v>
      </c>
    </row>
    <row r="213" spans="1:11" x14ac:dyDescent="0.2">
      <c r="A213">
        <v>0</v>
      </c>
      <c r="B213">
        <v>0</v>
      </c>
      <c r="C213">
        <v>0</v>
      </c>
      <c r="D213">
        <v>0</v>
      </c>
      <c r="E213" t="s">
        <v>37</v>
      </c>
      <c r="F213" t="s">
        <v>38</v>
      </c>
      <c r="G213">
        <v>4</v>
      </c>
      <c r="H213" t="s">
        <v>37</v>
      </c>
      <c r="I213" s="1">
        <v>44652</v>
      </c>
      <c r="J213">
        <v>232457</v>
      </c>
      <c r="K213">
        <v>1.7207483534589192</v>
      </c>
    </row>
    <row r="214" spans="1:11" x14ac:dyDescent="0.2">
      <c r="A214">
        <v>0</v>
      </c>
      <c r="B214">
        <v>0</v>
      </c>
      <c r="C214">
        <v>0</v>
      </c>
      <c r="D214">
        <v>0</v>
      </c>
      <c r="E214" t="s">
        <v>35</v>
      </c>
      <c r="F214" t="s">
        <v>36</v>
      </c>
      <c r="G214">
        <v>1</v>
      </c>
      <c r="H214" t="s">
        <v>35</v>
      </c>
      <c r="I214" s="1">
        <v>44652</v>
      </c>
      <c r="J214" t="e">
        <v>#N/A</v>
      </c>
      <c r="K214" t="e">
        <v>#N/A</v>
      </c>
    </row>
    <row r="215" spans="1:11" x14ac:dyDescent="0.2">
      <c r="A215">
        <v>0</v>
      </c>
      <c r="B215">
        <v>0</v>
      </c>
      <c r="C215">
        <v>0</v>
      </c>
      <c r="D215">
        <v>0</v>
      </c>
      <c r="E215" t="s">
        <v>9</v>
      </c>
      <c r="F215" t="s">
        <v>10</v>
      </c>
      <c r="G215">
        <v>53</v>
      </c>
      <c r="H215" t="s">
        <v>9</v>
      </c>
      <c r="I215" s="1">
        <v>44621</v>
      </c>
      <c r="J215">
        <v>862927</v>
      </c>
      <c r="K215">
        <v>6.1418868571733185</v>
      </c>
    </row>
    <row r="216" spans="1:11" x14ac:dyDescent="0.2">
      <c r="A216">
        <v>0</v>
      </c>
      <c r="B216">
        <v>0</v>
      </c>
      <c r="C216">
        <v>0</v>
      </c>
      <c r="D216">
        <v>0</v>
      </c>
      <c r="E216" t="s">
        <v>11</v>
      </c>
      <c r="F216" t="s">
        <v>12</v>
      </c>
      <c r="G216">
        <v>59</v>
      </c>
      <c r="H216" t="s">
        <v>11</v>
      </c>
      <c r="I216" s="1">
        <v>44621</v>
      </c>
      <c r="J216">
        <v>766381</v>
      </c>
      <c r="K216">
        <v>7.6985207096731267</v>
      </c>
    </row>
    <row r="217" spans="1:11" x14ac:dyDescent="0.2">
      <c r="A217">
        <v>0</v>
      </c>
      <c r="B217">
        <v>0</v>
      </c>
      <c r="C217">
        <v>0</v>
      </c>
      <c r="D217">
        <v>0</v>
      </c>
      <c r="E217" t="s">
        <v>13</v>
      </c>
      <c r="F217" t="s">
        <v>14</v>
      </c>
      <c r="G217">
        <v>34</v>
      </c>
      <c r="H217" t="s">
        <v>13</v>
      </c>
      <c r="I217" s="1">
        <v>44621</v>
      </c>
      <c r="J217">
        <v>533069</v>
      </c>
      <c r="K217">
        <v>6.3781611761329211</v>
      </c>
    </row>
    <row r="218" spans="1:11" x14ac:dyDescent="0.2">
      <c r="A218">
        <v>0</v>
      </c>
      <c r="B218">
        <v>0</v>
      </c>
      <c r="C218">
        <v>0</v>
      </c>
      <c r="D218">
        <v>0</v>
      </c>
      <c r="E218" t="s">
        <v>15</v>
      </c>
      <c r="F218" t="s">
        <v>16</v>
      </c>
      <c r="G218">
        <v>57</v>
      </c>
      <c r="H218" t="s">
        <v>15</v>
      </c>
      <c r="I218" s="1">
        <v>44621</v>
      </c>
      <c r="J218">
        <v>725531</v>
      </c>
      <c r="K218">
        <v>7.8563148921272825</v>
      </c>
    </row>
    <row r="219" spans="1:11" x14ac:dyDescent="0.2">
      <c r="A219">
        <v>0</v>
      </c>
      <c r="B219">
        <v>0</v>
      </c>
      <c r="C219">
        <v>0</v>
      </c>
      <c r="D219">
        <v>0</v>
      </c>
      <c r="E219" t="s">
        <v>19</v>
      </c>
      <c r="F219" t="s">
        <v>20</v>
      </c>
      <c r="G219">
        <v>90</v>
      </c>
      <c r="H219" t="s">
        <v>19</v>
      </c>
      <c r="I219" s="1">
        <v>44621</v>
      </c>
      <c r="J219">
        <v>1617105</v>
      </c>
      <c r="K219">
        <v>5.565501312530726</v>
      </c>
    </row>
    <row r="220" spans="1:11" x14ac:dyDescent="0.2">
      <c r="A220">
        <v>0</v>
      </c>
      <c r="B220">
        <v>0</v>
      </c>
      <c r="C220">
        <v>0</v>
      </c>
      <c r="D220">
        <v>0</v>
      </c>
      <c r="E220" t="s">
        <v>23</v>
      </c>
      <c r="F220" t="s">
        <v>24</v>
      </c>
      <c r="G220">
        <v>3</v>
      </c>
      <c r="H220" t="s">
        <v>23</v>
      </c>
      <c r="I220" s="1">
        <v>44621</v>
      </c>
      <c r="J220">
        <v>162588</v>
      </c>
      <c r="K220">
        <v>1.8451546239574876</v>
      </c>
    </row>
    <row r="221" spans="1:11" x14ac:dyDescent="0.2">
      <c r="A221">
        <v>0</v>
      </c>
      <c r="B221">
        <v>0</v>
      </c>
      <c r="C221">
        <v>0</v>
      </c>
      <c r="D221">
        <v>0</v>
      </c>
      <c r="E221" t="s">
        <v>21</v>
      </c>
      <c r="F221" t="s">
        <v>22</v>
      </c>
      <c r="G221">
        <v>39</v>
      </c>
      <c r="H221" t="s">
        <v>21</v>
      </c>
      <c r="I221" s="1">
        <v>44621</v>
      </c>
      <c r="J221">
        <v>461041</v>
      </c>
      <c r="K221">
        <v>8.4591175188323806</v>
      </c>
    </row>
    <row r="222" spans="1:11" x14ac:dyDescent="0.2">
      <c r="A222">
        <v>0</v>
      </c>
      <c r="B222">
        <v>0</v>
      </c>
      <c r="C222">
        <v>0</v>
      </c>
      <c r="D222">
        <v>0</v>
      </c>
      <c r="E222" t="s">
        <v>25</v>
      </c>
      <c r="F222" t="s">
        <v>26</v>
      </c>
      <c r="G222">
        <v>4</v>
      </c>
      <c r="H222" t="s">
        <v>25</v>
      </c>
      <c r="I222" s="1">
        <v>44621</v>
      </c>
      <c r="J222">
        <v>70894</v>
      </c>
      <c r="K222">
        <v>5.6422264225463374</v>
      </c>
    </row>
    <row r="223" spans="1:11" x14ac:dyDescent="0.2">
      <c r="A223">
        <v>0</v>
      </c>
      <c r="B223">
        <v>0</v>
      </c>
      <c r="C223">
        <v>0</v>
      </c>
      <c r="D223">
        <v>0</v>
      </c>
      <c r="E223" t="s">
        <v>27</v>
      </c>
      <c r="F223" t="s">
        <v>28</v>
      </c>
      <c r="G223">
        <v>51</v>
      </c>
      <c r="H223" t="s">
        <v>27</v>
      </c>
      <c r="I223" s="1">
        <v>44621</v>
      </c>
      <c r="J223">
        <v>806765</v>
      </c>
      <c r="K223">
        <v>6.3215434482160235</v>
      </c>
    </row>
    <row r="224" spans="1:11" x14ac:dyDescent="0.2">
      <c r="A224">
        <v>0</v>
      </c>
      <c r="B224">
        <v>0</v>
      </c>
      <c r="C224">
        <v>0</v>
      </c>
      <c r="D224">
        <v>0</v>
      </c>
      <c r="E224" t="s">
        <v>29</v>
      </c>
      <c r="F224" t="s">
        <v>30</v>
      </c>
      <c r="G224">
        <v>38</v>
      </c>
      <c r="H224" t="s">
        <v>29</v>
      </c>
      <c r="I224" s="1">
        <v>44621</v>
      </c>
      <c r="J224">
        <v>580068</v>
      </c>
      <c r="K224">
        <v>6.5509560948026788</v>
      </c>
    </row>
    <row r="225" spans="1:11" x14ac:dyDescent="0.2">
      <c r="A225">
        <v>0</v>
      </c>
      <c r="B225">
        <v>0</v>
      </c>
      <c r="C225">
        <v>0</v>
      </c>
      <c r="D225">
        <v>0</v>
      </c>
      <c r="E225" t="s">
        <v>31</v>
      </c>
      <c r="F225" t="s">
        <v>32</v>
      </c>
      <c r="G225">
        <v>16</v>
      </c>
      <c r="H225" t="s">
        <v>31</v>
      </c>
      <c r="I225" s="1">
        <v>44621</v>
      </c>
      <c r="J225">
        <v>127859</v>
      </c>
      <c r="K225">
        <v>12.513784715976193</v>
      </c>
    </row>
    <row r="226" spans="1:11" x14ac:dyDescent="0.2">
      <c r="A226">
        <v>0</v>
      </c>
      <c r="B226">
        <v>0</v>
      </c>
      <c r="C226">
        <v>0</v>
      </c>
      <c r="D226">
        <v>0</v>
      </c>
      <c r="E226" t="s">
        <v>37</v>
      </c>
      <c r="F226" t="s">
        <v>38</v>
      </c>
      <c r="G226">
        <v>9</v>
      </c>
      <c r="H226" t="s">
        <v>37</v>
      </c>
      <c r="I226" s="1">
        <v>44621</v>
      </c>
      <c r="J226">
        <v>232457</v>
      </c>
      <c r="K226">
        <v>3.8716837952825687</v>
      </c>
    </row>
    <row r="227" spans="1:11" x14ac:dyDescent="0.2">
      <c r="A227">
        <v>0</v>
      </c>
      <c r="B227">
        <v>0</v>
      </c>
      <c r="C227">
        <v>0</v>
      </c>
      <c r="D227">
        <v>0</v>
      </c>
      <c r="E227" t="s">
        <v>35</v>
      </c>
      <c r="F227" t="s">
        <v>36</v>
      </c>
      <c r="G227">
        <v>2</v>
      </c>
      <c r="H227" t="s">
        <v>35</v>
      </c>
      <c r="I227" s="1">
        <v>44621</v>
      </c>
      <c r="J227" t="e">
        <v>#N/A</v>
      </c>
      <c r="K227" t="e">
        <v>#N/A</v>
      </c>
    </row>
    <row r="228" spans="1:11" x14ac:dyDescent="0.2">
      <c r="A228">
        <v>0</v>
      </c>
      <c r="B228">
        <v>0</v>
      </c>
      <c r="C228">
        <v>0</v>
      </c>
      <c r="D228">
        <v>0</v>
      </c>
      <c r="E228" t="s">
        <v>9</v>
      </c>
      <c r="F228" t="s">
        <v>10</v>
      </c>
      <c r="G228">
        <v>33</v>
      </c>
      <c r="H228" t="s">
        <v>9</v>
      </c>
      <c r="I228" s="1">
        <v>44593</v>
      </c>
      <c r="J228">
        <v>862927</v>
      </c>
      <c r="K228">
        <v>3.8241937035230098</v>
      </c>
    </row>
    <row r="229" spans="1:11" x14ac:dyDescent="0.2">
      <c r="A229">
        <v>0</v>
      </c>
      <c r="B229">
        <v>0</v>
      </c>
      <c r="C229">
        <v>0</v>
      </c>
      <c r="D229">
        <v>0</v>
      </c>
      <c r="E229" t="s">
        <v>11</v>
      </c>
      <c r="F229" t="s">
        <v>12</v>
      </c>
      <c r="G229">
        <v>46</v>
      </c>
      <c r="H229" t="s">
        <v>11</v>
      </c>
      <c r="I229" s="1">
        <v>44593</v>
      </c>
      <c r="J229">
        <v>766381</v>
      </c>
      <c r="K229">
        <v>6.0022364855078614</v>
      </c>
    </row>
    <row r="230" spans="1:11" x14ac:dyDescent="0.2">
      <c r="A230">
        <v>0</v>
      </c>
      <c r="B230">
        <v>0</v>
      </c>
      <c r="C230">
        <v>0</v>
      </c>
      <c r="D230">
        <v>0</v>
      </c>
      <c r="E230" t="s">
        <v>13</v>
      </c>
      <c r="F230" t="s">
        <v>14</v>
      </c>
      <c r="G230">
        <v>17</v>
      </c>
      <c r="H230" t="s">
        <v>13</v>
      </c>
      <c r="I230" s="1">
        <v>44593</v>
      </c>
      <c r="J230">
        <v>533069</v>
      </c>
      <c r="K230">
        <v>3.1890805880664606</v>
      </c>
    </row>
    <row r="231" spans="1:11" x14ac:dyDescent="0.2">
      <c r="A231">
        <v>0</v>
      </c>
      <c r="B231">
        <v>0</v>
      </c>
      <c r="C231">
        <v>0</v>
      </c>
      <c r="D231">
        <v>0</v>
      </c>
      <c r="E231" t="s">
        <v>15</v>
      </c>
      <c r="F231" t="s">
        <v>16</v>
      </c>
      <c r="G231">
        <v>32</v>
      </c>
      <c r="H231" t="s">
        <v>15</v>
      </c>
      <c r="I231" s="1">
        <v>44593</v>
      </c>
      <c r="J231">
        <v>725531</v>
      </c>
      <c r="K231">
        <v>4.4105627464574217</v>
      </c>
    </row>
    <row r="232" spans="1:11" x14ac:dyDescent="0.2">
      <c r="A232">
        <v>0</v>
      </c>
      <c r="B232">
        <v>0</v>
      </c>
      <c r="C232">
        <v>0</v>
      </c>
      <c r="D232">
        <v>0</v>
      </c>
      <c r="E232" t="s">
        <v>19</v>
      </c>
      <c r="F232" t="s">
        <v>20</v>
      </c>
      <c r="G232">
        <v>67</v>
      </c>
      <c r="H232" t="s">
        <v>19</v>
      </c>
      <c r="I232" s="1">
        <v>44593</v>
      </c>
      <c r="J232">
        <v>1617105</v>
      </c>
      <c r="K232">
        <v>4.1432065326617629</v>
      </c>
    </row>
    <row r="233" spans="1:11" x14ac:dyDescent="0.2">
      <c r="A233">
        <v>0</v>
      </c>
      <c r="B233">
        <v>0</v>
      </c>
      <c r="C233">
        <v>0</v>
      </c>
      <c r="D233">
        <v>0</v>
      </c>
      <c r="E233" t="s">
        <v>21</v>
      </c>
      <c r="F233" t="s">
        <v>22</v>
      </c>
      <c r="G233">
        <v>33</v>
      </c>
      <c r="H233" t="s">
        <v>21</v>
      </c>
      <c r="I233" s="1">
        <v>44593</v>
      </c>
      <c r="J233">
        <v>461041</v>
      </c>
      <c r="K233">
        <v>7.1577148236274004</v>
      </c>
    </row>
    <row r="234" spans="1:11" x14ac:dyDescent="0.2">
      <c r="A234">
        <v>0</v>
      </c>
      <c r="B234">
        <v>0</v>
      </c>
      <c r="C234">
        <v>0</v>
      </c>
      <c r="D234">
        <v>0</v>
      </c>
      <c r="E234" t="s">
        <v>27</v>
      </c>
      <c r="F234" t="s">
        <v>28</v>
      </c>
      <c r="G234">
        <v>44</v>
      </c>
      <c r="H234" t="s">
        <v>27</v>
      </c>
      <c r="I234" s="1">
        <v>44593</v>
      </c>
      <c r="J234">
        <v>806765</v>
      </c>
      <c r="K234">
        <v>5.4538806219902947</v>
      </c>
    </row>
    <row r="235" spans="1:11" x14ac:dyDescent="0.2">
      <c r="A235">
        <v>0</v>
      </c>
      <c r="B235">
        <v>0</v>
      </c>
      <c r="C235">
        <v>0</v>
      </c>
      <c r="D235">
        <v>0</v>
      </c>
      <c r="E235" t="s">
        <v>29</v>
      </c>
      <c r="F235" t="s">
        <v>30</v>
      </c>
      <c r="G235">
        <v>50</v>
      </c>
      <c r="H235" t="s">
        <v>29</v>
      </c>
      <c r="I235" s="1">
        <v>44593</v>
      </c>
      <c r="J235">
        <v>580068</v>
      </c>
      <c r="K235">
        <v>8.6196790721087879</v>
      </c>
    </row>
    <row r="236" spans="1:11" x14ac:dyDescent="0.2">
      <c r="A236">
        <v>0</v>
      </c>
      <c r="B236">
        <v>0</v>
      </c>
      <c r="C236">
        <v>0</v>
      </c>
      <c r="D236">
        <v>0</v>
      </c>
      <c r="E236" t="s">
        <v>31</v>
      </c>
      <c r="F236" t="s">
        <v>32</v>
      </c>
      <c r="G236">
        <v>10</v>
      </c>
      <c r="H236" t="s">
        <v>31</v>
      </c>
      <c r="I236" s="1">
        <v>44593</v>
      </c>
      <c r="J236">
        <v>127859</v>
      </c>
      <c r="K236">
        <v>7.8211154474851208</v>
      </c>
    </row>
    <row r="237" spans="1:11" x14ac:dyDescent="0.2">
      <c r="A237">
        <v>0</v>
      </c>
      <c r="B237">
        <v>0</v>
      </c>
      <c r="C237">
        <v>0</v>
      </c>
      <c r="D237">
        <v>0</v>
      </c>
      <c r="E237" t="s">
        <v>37</v>
      </c>
      <c r="F237" t="s">
        <v>38</v>
      </c>
      <c r="G237">
        <v>6</v>
      </c>
      <c r="H237" t="s">
        <v>37</v>
      </c>
      <c r="I237" s="1">
        <v>44593</v>
      </c>
      <c r="J237">
        <v>232457</v>
      </c>
      <c r="K237">
        <v>2.5811225301883787</v>
      </c>
    </row>
    <row r="238" spans="1:11" x14ac:dyDescent="0.2">
      <c r="A238">
        <v>0</v>
      </c>
      <c r="B238">
        <v>0</v>
      </c>
      <c r="C238">
        <v>0</v>
      </c>
      <c r="D238">
        <v>0</v>
      </c>
      <c r="E238" t="s">
        <v>35</v>
      </c>
      <c r="F238" t="s">
        <v>36</v>
      </c>
      <c r="G238">
        <v>1</v>
      </c>
      <c r="H238" t="s">
        <v>35</v>
      </c>
      <c r="I238" s="1">
        <v>44593</v>
      </c>
      <c r="J238" t="e">
        <v>#N/A</v>
      </c>
      <c r="K238" t="e">
        <v>#N/A</v>
      </c>
    </row>
    <row r="239" spans="1:11" x14ac:dyDescent="0.2">
      <c r="A239">
        <v>0</v>
      </c>
      <c r="B239">
        <v>0</v>
      </c>
      <c r="C239">
        <v>0</v>
      </c>
      <c r="D239">
        <v>0</v>
      </c>
      <c r="E239" t="s">
        <v>9</v>
      </c>
      <c r="F239" t="s">
        <v>10</v>
      </c>
      <c r="G239">
        <v>34</v>
      </c>
      <c r="H239" t="s">
        <v>9</v>
      </c>
      <c r="I239" s="1">
        <v>44562</v>
      </c>
      <c r="J239">
        <v>862927</v>
      </c>
      <c r="K239">
        <v>3.9400783612055252</v>
      </c>
    </row>
    <row r="240" spans="1:11" x14ac:dyDescent="0.2">
      <c r="A240">
        <v>0</v>
      </c>
      <c r="B240">
        <v>0</v>
      </c>
      <c r="C240">
        <v>0</v>
      </c>
      <c r="D240">
        <v>0</v>
      </c>
      <c r="E240" t="s">
        <v>11</v>
      </c>
      <c r="F240" t="s">
        <v>12</v>
      </c>
      <c r="G240">
        <v>50</v>
      </c>
      <c r="H240" t="s">
        <v>11</v>
      </c>
      <c r="I240" s="1">
        <v>44562</v>
      </c>
      <c r="J240">
        <v>766381</v>
      </c>
      <c r="K240">
        <v>6.5241700929433275</v>
      </c>
    </row>
    <row r="241" spans="1:11" x14ac:dyDescent="0.2">
      <c r="A241">
        <v>0</v>
      </c>
      <c r="B241">
        <v>0</v>
      </c>
      <c r="C241">
        <v>0</v>
      </c>
      <c r="D241">
        <v>0</v>
      </c>
      <c r="E241" t="s">
        <v>13</v>
      </c>
      <c r="F241" t="s">
        <v>14</v>
      </c>
      <c r="G241">
        <v>27</v>
      </c>
      <c r="H241" t="s">
        <v>13</v>
      </c>
      <c r="I241" s="1">
        <v>44562</v>
      </c>
      <c r="J241">
        <v>533069</v>
      </c>
      <c r="K241">
        <v>5.0650103457526132</v>
      </c>
    </row>
    <row r="242" spans="1:11" x14ac:dyDescent="0.2">
      <c r="A242">
        <v>0</v>
      </c>
      <c r="B242">
        <v>0</v>
      </c>
      <c r="C242">
        <v>0</v>
      </c>
      <c r="D242">
        <v>0</v>
      </c>
      <c r="E242" t="s">
        <v>15</v>
      </c>
      <c r="F242" t="s">
        <v>16</v>
      </c>
      <c r="G242">
        <v>42</v>
      </c>
      <c r="H242" t="s">
        <v>15</v>
      </c>
      <c r="I242" s="1">
        <v>44562</v>
      </c>
      <c r="J242">
        <v>725531</v>
      </c>
      <c r="K242">
        <v>5.7888636047253668</v>
      </c>
    </row>
    <row r="243" spans="1:11" x14ac:dyDescent="0.2">
      <c r="A243">
        <v>0</v>
      </c>
      <c r="B243">
        <v>0</v>
      </c>
      <c r="C243">
        <v>0</v>
      </c>
      <c r="D243">
        <v>0</v>
      </c>
      <c r="E243" t="s">
        <v>19</v>
      </c>
      <c r="F243" t="s">
        <v>20</v>
      </c>
      <c r="G243">
        <v>41</v>
      </c>
      <c r="H243" t="s">
        <v>19</v>
      </c>
      <c r="I243" s="1">
        <v>44562</v>
      </c>
      <c r="J243">
        <v>1617105</v>
      </c>
      <c r="K243">
        <v>2.5353950423751086</v>
      </c>
    </row>
    <row r="244" spans="1:11" x14ac:dyDescent="0.2">
      <c r="A244">
        <v>0</v>
      </c>
      <c r="B244">
        <v>0</v>
      </c>
      <c r="C244">
        <v>0</v>
      </c>
      <c r="D244">
        <v>0</v>
      </c>
      <c r="E244" t="s">
        <v>23</v>
      </c>
      <c r="F244" t="s">
        <v>24</v>
      </c>
      <c r="G244">
        <v>2</v>
      </c>
      <c r="H244" t="s">
        <v>23</v>
      </c>
      <c r="I244" s="1">
        <v>44562</v>
      </c>
      <c r="J244">
        <v>162588</v>
      </c>
      <c r="K244">
        <v>1.2301030826383252</v>
      </c>
    </row>
    <row r="245" spans="1:11" x14ac:dyDescent="0.2">
      <c r="A245">
        <v>0</v>
      </c>
      <c r="B245">
        <v>0</v>
      </c>
      <c r="C245">
        <v>0</v>
      </c>
      <c r="D245">
        <v>0</v>
      </c>
      <c r="E245" t="s">
        <v>21</v>
      </c>
      <c r="F245" t="s">
        <v>22</v>
      </c>
      <c r="G245">
        <v>25</v>
      </c>
      <c r="H245" t="s">
        <v>21</v>
      </c>
      <c r="I245" s="1">
        <v>44562</v>
      </c>
      <c r="J245">
        <v>461041</v>
      </c>
      <c r="K245">
        <v>5.4225112300207572</v>
      </c>
    </row>
    <row r="246" spans="1:11" x14ac:dyDescent="0.2">
      <c r="A246">
        <v>0</v>
      </c>
      <c r="B246">
        <v>0</v>
      </c>
      <c r="C246">
        <v>0</v>
      </c>
      <c r="D246">
        <v>0</v>
      </c>
      <c r="E246" t="s">
        <v>27</v>
      </c>
      <c r="F246" t="s">
        <v>28</v>
      </c>
      <c r="G246">
        <v>39</v>
      </c>
      <c r="H246" t="s">
        <v>27</v>
      </c>
      <c r="I246" s="1">
        <v>44562</v>
      </c>
      <c r="J246">
        <v>806765</v>
      </c>
      <c r="K246">
        <v>4.834121460400489</v>
      </c>
    </row>
    <row r="247" spans="1:11" x14ac:dyDescent="0.2">
      <c r="A247">
        <v>0</v>
      </c>
      <c r="B247">
        <v>0</v>
      </c>
      <c r="C247">
        <v>0</v>
      </c>
      <c r="D247">
        <v>0</v>
      </c>
      <c r="E247" t="s">
        <v>29</v>
      </c>
      <c r="F247" t="s">
        <v>30</v>
      </c>
      <c r="G247">
        <v>52</v>
      </c>
      <c r="H247" t="s">
        <v>29</v>
      </c>
      <c r="I247" s="1">
        <v>44562</v>
      </c>
      <c r="J247">
        <v>580068</v>
      </c>
      <c r="K247">
        <v>8.9644662349931377</v>
      </c>
    </row>
    <row r="248" spans="1:11" x14ac:dyDescent="0.2">
      <c r="A248">
        <v>0</v>
      </c>
      <c r="B248">
        <v>0</v>
      </c>
      <c r="C248">
        <v>0</v>
      </c>
      <c r="D248">
        <v>0</v>
      </c>
      <c r="E248" t="s">
        <v>31</v>
      </c>
      <c r="F248" t="s">
        <v>32</v>
      </c>
      <c r="G248">
        <v>8</v>
      </c>
      <c r="H248" t="s">
        <v>31</v>
      </c>
      <c r="I248" s="1">
        <v>44562</v>
      </c>
      <c r="J248">
        <v>127859</v>
      </c>
      <c r="K248">
        <v>6.2568923579880966</v>
      </c>
    </row>
    <row r="249" spans="1:11" x14ac:dyDescent="0.2">
      <c r="A249">
        <v>0</v>
      </c>
      <c r="B249">
        <v>0</v>
      </c>
      <c r="C249">
        <v>0</v>
      </c>
      <c r="D249">
        <v>0</v>
      </c>
      <c r="E249" t="s">
        <v>37</v>
      </c>
      <c r="F249" t="s">
        <v>38</v>
      </c>
      <c r="G249">
        <v>2</v>
      </c>
      <c r="H249" t="s">
        <v>37</v>
      </c>
      <c r="I249" s="1">
        <v>44562</v>
      </c>
      <c r="J249">
        <v>232457</v>
      </c>
      <c r="K249">
        <v>0.86037417672945959</v>
      </c>
    </row>
    <row r="250" spans="1:11" x14ac:dyDescent="0.2">
      <c r="A250">
        <v>0</v>
      </c>
      <c r="B250">
        <v>0</v>
      </c>
      <c r="C250">
        <v>0</v>
      </c>
      <c r="D250">
        <v>0</v>
      </c>
      <c r="E250" t="s">
        <v>35</v>
      </c>
      <c r="F250" t="s">
        <v>36</v>
      </c>
      <c r="G250">
        <v>2</v>
      </c>
      <c r="H250" t="s">
        <v>35</v>
      </c>
      <c r="I250" s="1">
        <v>44562</v>
      </c>
      <c r="J250" t="e">
        <v>#N/A</v>
      </c>
      <c r="K250" t="e">
        <v>#N/A</v>
      </c>
    </row>
  </sheetData>
  <mergeCells count="10">
    <mergeCell ref="O25:S25"/>
    <mergeCell ref="O21:S21"/>
    <mergeCell ref="O22:S22"/>
    <mergeCell ref="O23:S23"/>
    <mergeCell ref="O24:S24"/>
    <mergeCell ref="O3:S3"/>
    <mergeCell ref="O4:O5"/>
    <mergeCell ref="P4:P5"/>
    <mergeCell ref="Q4:S4"/>
    <mergeCell ref="O2:S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Copy of DB03 County, Executions</vt:lpstr>
      <vt:lpstr>DB03 County, Executions Issued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Karl</dc:creator>
  <cp:lastModifiedBy>Noelle Karl</cp:lastModifiedBy>
  <dcterms:created xsi:type="dcterms:W3CDTF">2023-07-10T02:22:03Z</dcterms:created>
  <dcterms:modified xsi:type="dcterms:W3CDTF">2023-07-10T02:22:13Z</dcterms:modified>
</cp:coreProperties>
</file>