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in/Dropbox/My Mac (MacBook-Air.local)/Desktop/eviction/"/>
    </mc:Choice>
  </mc:AlternateContent>
  <xr:revisionPtr revIDLastSave="0" documentId="13_ncr:40009_{31441F58-AC43-ED43-BC1B-181F09346597}" xr6:coauthVersionLast="47" xr6:coauthVersionMax="47" xr10:uidLastSave="{00000000-0000-0000-0000-000000000000}"/>
  <bookViews>
    <workbookView xWindow="180" yWindow="4000" windowWidth="22740" windowHeight="16440"/>
  </bookViews>
  <sheets>
    <sheet name="Sheet4" sheetId="5" r:id="rId1"/>
    <sheet name="DBD04 City, Executions Issued" sheetId="1" r:id="rId2"/>
    <sheet name="Sheet1" sheetId="2" r:id="rId3"/>
  </sheets>
  <calcPr calcId="191029"/>
  <pivotCaches>
    <pivotCache cacheId="3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2" i="1" l="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359"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60" i="1"/>
  <c r="E361" i="1"/>
  <c r="E362" i="1"/>
  <c r="E363" i="1"/>
  <c r="E364" i="1"/>
  <c r="E365" i="1"/>
  <c r="E366" i="1"/>
  <c r="E367" i="1"/>
  <c r="E368" i="1"/>
  <c r="E369" i="1"/>
  <c r="E370" i="1"/>
  <c r="E371" i="1"/>
  <c r="E372" i="1"/>
  <c r="E373" i="1"/>
  <c r="E374" i="1"/>
  <c r="E375" i="1"/>
  <c r="E376" i="1"/>
  <c r="E377" i="1"/>
  <c r="E378" i="1"/>
  <c r="E379" i="1"/>
  <c r="E380" i="1"/>
  <c r="E381" i="1"/>
  <c r="E382"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alcChain>
</file>

<file path=xl/sharedStrings.xml><?xml version="1.0" encoding="utf-8"?>
<sst xmlns="http://schemas.openxmlformats.org/spreadsheetml/2006/main" count="4651" uniqueCount="1651">
  <si>
    <t>CNTD(INFO_DM_CASE_ID)-alias</t>
  </si>
  <si>
    <t>COUNTY-value</t>
  </si>
  <si>
    <t>COUNTY-alias</t>
  </si>
  <si>
    <t>calc-Use new city-value</t>
  </si>
  <si>
    <t>calc-Use new city-alias</t>
  </si>
  <si>
    <t>%null%</t>
  </si>
  <si>
    <t>TBD</t>
  </si>
  <si>
    <t>WORONOCO</t>
  </si>
  <si>
    <t>TISBURY</t>
  </si>
  <si>
    <t>SPRING VALLEY</t>
  </si>
  <si>
    <t>SOUTH ATTLEBORO</t>
  </si>
  <si>
    <t>MOUNT WASHINGTON</t>
  </si>
  <si>
    <t>EASTON</t>
  </si>
  <si>
    <t>BOURNE</t>
  </si>
  <si>
    <t>BARNSTABLE</t>
  </si>
  <si>
    <t>BAR</t>
  </si>
  <si>
    <t>YARMOUTH PORT</t>
  </si>
  <si>
    <t>WOODS HOLE</t>
  </si>
  <si>
    <t>WEST YARMOUTH</t>
  </si>
  <si>
    <t>WEST DENNIS</t>
  </si>
  <si>
    <t>WEST CHATHAM</t>
  </si>
  <si>
    <t>WEST BARNSTABLE</t>
  </si>
  <si>
    <t>WELLFLEET</t>
  </si>
  <si>
    <t>TRURO</t>
  </si>
  <si>
    <t>SOUTH YARMOUTH</t>
  </si>
  <si>
    <t>SOUTH DENNIS</t>
  </si>
  <si>
    <t>SOUTH CHATHAM</t>
  </si>
  <si>
    <t>SANDWICH</t>
  </si>
  <si>
    <t>SAGAMORE BEACH</t>
  </si>
  <si>
    <t>SAGAMORE</t>
  </si>
  <si>
    <t>PROVINCETOWN</t>
  </si>
  <si>
    <t>POCASSET</t>
  </si>
  <si>
    <t>OSTERVILLE</t>
  </si>
  <si>
    <t>ORLEANS</t>
  </si>
  <si>
    <t>NORTH TRURO</t>
  </si>
  <si>
    <t>NORTH FALMOUTH</t>
  </si>
  <si>
    <t>NORTH CHATHAM</t>
  </si>
  <si>
    <t>MONUMENT BEACH</t>
  </si>
  <si>
    <t>MASHPEE</t>
  </si>
  <si>
    <t>MARSTONS MILLS</t>
  </si>
  <si>
    <t>HYANNIS</t>
  </si>
  <si>
    <t>HARWICH PORT</t>
  </si>
  <si>
    <t>HARWICH</t>
  </si>
  <si>
    <t>FORESTDALE</t>
  </si>
  <si>
    <t>FALMOUTH</t>
  </si>
  <si>
    <t>EASTHAM</t>
  </si>
  <si>
    <t>EAST SANDWICH</t>
  </si>
  <si>
    <t>EAST FALMOUTH</t>
  </si>
  <si>
    <t>DENNIS PORT</t>
  </si>
  <si>
    <t>DENNIS</t>
  </si>
  <si>
    <t>COTUIT</t>
  </si>
  <si>
    <t>CHATHAM</t>
  </si>
  <si>
    <t>CENTERVILLE</t>
  </si>
  <si>
    <t>BUZZARDS BAY</t>
  </si>
  <si>
    <t>BREWSTER</t>
  </si>
  <si>
    <t>BERKSHIRE</t>
  </si>
  <si>
    <t>BER</t>
  </si>
  <si>
    <t>WILLIAMSTOWN</t>
  </si>
  <si>
    <t>WEST STOCKBRIDGE</t>
  </si>
  <si>
    <t>STOCKBRIDGE</t>
  </si>
  <si>
    <t>SOUTHFIELD</t>
  </si>
  <si>
    <t>SHEFFIELD</t>
  </si>
  <si>
    <t>PITTSFIELD</t>
  </si>
  <si>
    <t>OTIS</t>
  </si>
  <si>
    <t>NORTH ADAMS</t>
  </si>
  <si>
    <t>LENOX</t>
  </si>
  <si>
    <t>LEE</t>
  </si>
  <si>
    <t>LANESBOROUGH</t>
  </si>
  <si>
    <t>HOUSATONIC</t>
  </si>
  <si>
    <t>HINSDALE</t>
  </si>
  <si>
    <t>GREAT BARRINGTON</t>
  </si>
  <si>
    <t>DALTON</t>
  </si>
  <si>
    <t>CHESHIRE</t>
  </si>
  <si>
    <t>ADAMS</t>
  </si>
  <si>
    <t>BRISTOL</t>
  </si>
  <si>
    <t>BRI</t>
  </si>
  <si>
    <t>WESTPORT</t>
  </si>
  <si>
    <t>TAUNTON</t>
  </si>
  <si>
    <t>SWANSEA</t>
  </si>
  <si>
    <t>SOUTH EASTON</t>
  </si>
  <si>
    <t>SOUTH DARTMOUTH</t>
  </si>
  <si>
    <t>SOMERSET</t>
  </si>
  <si>
    <t>SEEKONK</t>
  </si>
  <si>
    <t>REHOBOTH</t>
  </si>
  <si>
    <t>RAYNHAM</t>
  </si>
  <si>
    <t>NORTON</t>
  </si>
  <si>
    <t>NORTH EASTON</t>
  </si>
  <si>
    <t>NORTH DIGHTON</t>
  </si>
  <si>
    <t>NORTH DARTMOUTH</t>
  </si>
  <si>
    <t>NORTH ATTLEBORO</t>
  </si>
  <si>
    <t>NEW BEDFORD</t>
  </si>
  <si>
    <t>MANSFIELD</t>
  </si>
  <si>
    <t>FALL RIVER</t>
  </si>
  <si>
    <t>FAIRHAVEN</t>
  </si>
  <si>
    <t>EAST TAUNTON</t>
  </si>
  <si>
    <t>DIGHTON</t>
  </si>
  <si>
    <t>BERKLEY</t>
  </si>
  <si>
    <t>ATTLEBORO</t>
  </si>
  <si>
    <t>ACUSHNET</t>
  </si>
  <si>
    <t>DUKES</t>
  </si>
  <si>
    <t>DUK</t>
  </si>
  <si>
    <t>VINEYARD HAVEN</t>
  </si>
  <si>
    <t>OAK BLUFFS</t>
  </si>
  <si>
    <t>EDGARTOWN</t>
  </si>
  <si>
    <t>ESSEX</t>
  </si>
  <si>
    <t>ESS</t>
  </si>
  <si>
    <t>WEST NEWBURY</t>
  </si>
  <si>
    <t>SWAMPSCOTT</t>
  </si>
  <si>
    <t>SOUTH HAMILTON</t>
  </si>
  <si>
    <t>SAUGUS</t>
  </si>
  <si>
    <t>SALISBURY</t>
  </si>
  <si>
    <t>SALEM</t>
  </si>
  <si>
    <t>ROWLEY</t>
  </si>
  <si>
    <t>ROCKPORT</t>
  </si>
  <si>
    <t>PEABODY</t>
  </si>
  <si>
    <t>NORTH ANDOVER</t>
  </si>
  <si>
    <t>NEWBURYPORT</t>
  </si>
  <si>
    <t>NEWBURY</t>
  </si>
  <si>
    <t>NAHANT</t>
  </si>
  <si>
    <t>MIDDLETON</t>
  </si>
  <si>
    <t>METHUEN</t>
  </si>
  <si>
    <t>MERRIMAC</t>
  </si>
  <si>
    <t>MARBLEHEAD</t>
  </si>
  <si>
    <t>MANCHESTER</t>
  </si>
  <si>
    <t>LYNNFIELD</t>
  </si>
  <si>
    <t>LYNN</t>
  </si>
  <si>
    <t>LAWRENCE</t>
  </si>
  <si>
    <t>IPSWICH</t>
  </si>
  <si>
    <t>HAVERHILL</t>
  </si>
  <si>
    <t>GROVELAND</t>
  </si>
  <si>
    <t>GLOUCESTER</t>
  </si>
  <si>
    <t>GEORGETOWN</t>
  </si>
  <si>
    <t>DANVERS</t>
  </si>
  <si>
    <t>BRADFORD</t>
  </si>
  <si>
    <t>BEVERLY</t>
  </si>
  <si>
    <t>ANDOVER</t>
  </si>
  <si>
    <t>AMESBURY</t>
  </si>
  <si>
    <t>FRANKLIN</t>
  </si>
  <si>
    <t>FRA</t>
  </si>
  <si>
    <t>WARWICK</t>
  </si>
  <si>
    <t>TURNERS FALLS</t>
  </si>
  <si>
    <t>SUNDERLAND</t>
  </si>
  <si>
    <t>SOUTH DEERFIELD</t>
  </si>
  <si>
    <t>SHELBURNE FALLS</t>
  </si>
  <si>
    <t>ORANGE</t>
  </si>
  <si>
    <t>MONTAGUE</t>
  </si>
  <si>
    <t>GREENFIELD</t>
  </si>
  <si>
    <t>BUCKLAND</t>
  </si>
  <si>
    <t>BERNARDSTON</t>
  </si>
  <si>
    <t>ASHFIELD</t>
  </si>
  <si>
    <t>HAMPDEN</t>
  </si>
  <si>
    <t>HPD</t>
  </si>
  <si>
    <t>WILBRAHAM</t>
  </si>
  <si>
    <t>WESTFIELD</t>
  </si>
  <si>
    <t>WEST SPRINGFIELD</t>
  </si>
  <si>
    <t>WALES</t>
  </si>
  <si>
    <t>THREE RIVERS</t>
  </si>
  <si>
    <t>THORNDIKE</t>
  </si>
  <si>
    <t>SPRINGFIELD</t>
  </si>
  <si>
    <t>SOUTHWICK</t>
  </si>
  <si>
    <t>RUSSELL</t>
  </si>
  <si>
    <t>PALMER</t>
  </si>
  <si>
    <t>MONSON</t>
  </si>
  <si>
    <t>LUDLOW</t>
  </si>
  <si>
    <t>LONGMEADOW</t>
  </si>
  <si>
    <t>INDIAN ORCHARD</t>
  </si>
  <si>
    <t>HOLYOKE</t>
  </si>
  <si>
    <t>FEEDING HILLS</t>
  </si>
  <si>
    <t>EAST LONGMEADOW</t>
  </si>
  <si>
    <t>CHICOPEE</t>
  </si>
  <si>
    <t>CHESTER</t>
  </si>
  <si>
    <t>BRIMFIELD</t>
  </si>
  <si>
    <t>BONDSVILLE</t>
  </si>
  <si>
    <t>AGAWAM</t>
  </si>
  <si>
    <t>HAMPSHIRE</t>
  </si>
  <si>
    <t>HPS</t>
  </si>
  <si>
    <t>WEST HATFIELD</t>
  </si>
  <si>
    <t>WARE</t>
  </si>
  <si>
    <t>SOUTHAMPTON</t>
  </si>
  <si>
    <t>SOUTH HADLEY</t>
  </si>
  <si>
    <t>NORTHAMPTON</t>
  </si>
  <si>
    <t>LEEDS</t>
  </si>
  <si>
    <t>HUNTINGTON</t>
  </si>
  <si>
    <t>HADLEY</t>
  </si>
  <si>
    <t>GRANBY</t>
  </si>
  <si>
    <t>FLORENCE</t>
  </si>
  <si>
    <t>EASTHAMPTON</t>
  </si>
  <si>
    <t>BELCHERTOWN</t>
  </si>
  <si>
    <t>AMHERST</t>
  </si>
  <si>
    <t>MIDDLESEX</t>
  </si>
  <si>
    <t>MID</t>
  </si>
  <si>
    <t>WOBURN</t>
  </si>
  <si>
    <t>WINCHESTER</t>
  </si>
  <si>
    <t>WILMINGTON</t>
  </si>
  <si>
    <t>WESTON</t>
  </si>
  <si>
    <t>WESTFORD</t>
  </si>
  <si>
    <t>WEST TOWNSEND</t>
  </si>
  <si>
    <t>WEST NEWTON</t>
  </si>
  <si>
    <t>WAYLAND</t>
  </si>
  <si>
    <t>WATERTOWN</t>
  </si>
  <si>
    <t>WALTHAM</t>
  </si>
  <si>
    <t>WAKEFIELD</t>
  </si>
  <si>
    <t>TYNGSBORO</t>
  </si>
  <si>
    <t>TOWNSEND</t>
  </si>
  <si>
    <t>TEWKSBURY</t>
  </si>
  <si>
    <t>SUDBURY</t>
  </si>
  <si>
    <t>STOW</t>
  </si>
  <si>
    <t>STONEHAM</t>
  </si>
  <si>
    <t>SOMERVILLE</t>
  </si>
  <si>
    <t>SHIRLEY</t>
  </si>
  <si>
    <t>READING</t>
  </si>
  <si>
    <t>PEPPERELL</t>
  </si>
  <si>
    <t>NORTH READING</t>
  </si>
  <si>
    <t>NORTH CHELMSFORD</t>
  </si>
  <si>
    <t>NORTH BILLERICA</t>
  </si>
  <si>
    <t>NEWTONVILLE</t>
  </si>
  <si>
    <t>NEWTON UPPER FALLS</t>
  </si>
  <si>
    <t>NEWTON LOWER FALLS</t>
  </si>
  <si>
    <t>NEWTON HIGHLANDS</t>
  </si>
  <si>
    <t>NEWTON CENTER</t>
  </si>
  <si>
    <t>NEWTON</t>
  </si>
  <si>
    <t>NATICK</t>
  </si>
  <si>
    <t>MELROSE</t>
  </si>
  <si>
    <t>MEDFORD</t>
  </si>
  <si>
    <t>MAYNARD</t>
  </si>
  <si>
    <t>MARLBOROUGH</t>
  </si>
  <si>
    <t>MALDEN</t>
  </si>
  <si>
    <t>LOWELL</t>
  </si>
  <si>
    <t>LITTLETON</t>
  </si>
  <si>
    <t>LINCOLN</t>
  </si>
  <si>
    <t>LEXINGTON</t>
  </si>
  <si>
    <t>HUDSON</t>
  </si>
  <si>
    <t>HOPKINTON</t>
  </si>
  <si>
    <t>HOLLISTON</t>
  </si>
  <si>
    <t>GROTON</t>
  </si>
  <si>
    <t>FRAMINGHAM</t>
  </si>
  <si>
    <t>EVERETT</t>
  </si>
  <si>
    <t>DRACUT</t>
  </si>
  <si>
    <t>CONCORD</t>
  </si>
  <si>
    <t>CHESTNUT HILL</t>
  </si>
  <si>
    <t>CHELMSFORD</t>
  </si>
  <si>
    <t>CAMBRIDGE</t>
  </si>
  <si>
    <t>BURLINGTON</t>
  </si>
  <si>
    <t>BOXBOROUGH</t>
  </si>
  <si>
    <t>BILLERICA</t>
  </si>
  <si>
    <t>BELMONT</t>
  </si>
  <si>
    <t>BEDFORD</t>
  </si>
  <si>
    <t>AYER</t>
  </si>
  <si>
    <t>AUBURNDALE</t>
  </si>
  <si>
    <t>ASHLAND</t>
  </si>
  <si>
    <t>ASHBY</t>
  </si>
  <si>
    <t>ARLINGTON</t>
  </si>
  <si>
    <t>ACTON</t>
  </si>
  <si>
    <t>NANTUCKET</t>
  </si>
  <si>
    <t>NAN</t>
  </si>
  <si>
    <t>NORFOLK</t>
  </si>
  <si>
    <t>NOR</t>
  </si>
  <si>
    <t>WRENTHAM</t>
  </si>
  <si>
    <t>WEYMOUTH</t>
  </si>
  <si>
    <t>WESTWOOD</t>
  </si>
  <si>
    <t>WELLESLEY HILLS</t>
  </si>
  <si>
    <t>WELLESLEY</t>
  </si>
  <si>
    <t>WALPOLE</t>
  </si>
  <si>
    <t>STOUGHTON</t>
  </si>
  <si>
    <t>SOUTH WEYMOUTH</t>
  </si>
  <si>
    <t>SHARON</t>
  </si>
  <si>
    <t>RANDOLPH</t>
  </si>
  <si>
    <t>QUINCY</t>
  </si>
  <si>
    <t>PLAINVILLE</t>
  </si>
  <si>
    <t>NORWOOD</t>
  </si>
  <si>
    <t>NORTH WEYMOUTH</t>
  </si>
  <si>
    <t>NEEDHAM HEIGHTS</t>
  </si>
  <si>
    <t>NEEDHAM</t>
  </si>
  <si>
    <t>MILTON</t>
  </si>
  <si>
    <t>MILLIS</t>
  </si>
  <si>
    <t>MEDWAY</t>
  </si>
  <si>
    <t>MEDFIELD</t>
  </si>
  <si>
    <t>HOLBROOK</t>
  </si>
  <si>
    <t>FOXBOROUGH</t>
  </si>
  <si>
    <t>FOXBORO</t>
  </si>
  <si>
    <t>EAST WEYMOUTH</t>
  </si>
  <si>
    <t>EAST WALPOLE</t>
  </si>
  <si>
    <t>DOVER</t>
  </si>
  <si>
    <t>DEDHAM</t>
  </si>
  <si>
    <t>COHASSET</t>
  </si>
  <si>
    <t>CANTON</t>
  </si>
  <si>
    <t>BROOKLINE</t>
  </si>
  <si>
    <t>BRAINTREE</t>
  </si>
  <si>
    <t>BELLINGHAM</t>
  </si>
  <si>
    <t>AVON</t>
  </si>
  <si>
    <t>PLYMOUTH</t>
  </si>
  <si>
    <t>PLY</t>
  </si>
  <si>
    <t>WHITMAN</t>
  </si>
  <si>
    <t>WEST WAREHAM</t>
  </si>
  <si>
    <t>WEST BRIDGEWATER</t>
  </si>
  <si>
    <t>WAREHAM</t>
  </si>
  <si>
    <t>SCITUATE</t>
  </si>
  <si>
    <t>ROCKLAND</t>
  </si>
  <si>
    <t>ROCHESTER</t>
  </si>
  <si>
    <t>PEMBROKE</t>
  </si>
  <si>
    <t>ONSET</t>
  </si>
  <si>
    <t>NORWELL</t>
  </si>
  <si>
    <t>MIDDLEBORO</t>
  </si>
  <si>
    <t>MATTAPOISETT</t>
  </si>
  <si>
    <t>MARSHFIELD</t>
  </si>
  <si>
    <t>MARION</t>
  </si>
  <si>
    <t>LAKEVILLE</t>
  </si>
  <si>
    <t>KINGSTON</t>
  </si>
  <si>
    <t>HULL</t>
  </si>
  <si>
    <t>HINGHAM</t>
  </si>
  <si>
    <t>HANSON</t>
  </si>
  <si>
    <t>HANOVER</t>
  </si>
  <si>
    <t>HALIFAX</t>
  </si>
  <si>
    <t>EAST WAREHAM</t>
  </si>
  <si>
    <t>EAST BRIDGEWATER</t>
  </si>
  <si>
    <t>DUXBURY</t>
  </si>
  <si>
    <t>CARVER</t>
  </si>
  <si>
    <t>BROCKTON</t>
  </si>
  <si>
    <t>BRIDGEWATER</t>
  </si>
  <si>
    <t>ABINGTON</t>
  </si>
  <si>
    <t>SUFFOLK</t>
  </si>
  <si>
    <t>SUF</t>
  </si>
  <si>
    <t>WINTHROP</t>
  </si>
  <si>
    <t>WEST ROXBURY</t>
  </si>
  <si>
    <t>SOUTH BOSTON</t>
  </si>
  <si>
    <t>ROXBURY CROSSING</t>
  </si>
  <si>
    <t>ROXBURY</t>
  </si>
  <si>
    <t>ROSLINDALE</t>
  </si>
  <si>
    <t>REVERE</t>
  </si>
  <si>
    <t>MATTAPAN</t>
  </si>
  <si>
    <t>JAMAICA PLAIN</t>
  </si>
  <si>
    <t>HYDE PARK</t>
  </si>
  <si>
    <t>EAST BOSTON</t>
  </si>
  <si>
    <t>E. BOSTON</t>
  </si>
  <si>
    <t>DORCHESTER CENTER</t>
  </si>
  <si>
    <t>DORCHESTER</t>
  </si>
  <si>
    <t>CHELSEA</t>
  </si>
  <si>
    <t>CHARLESTOWN</t>
  </si>
  <si>
    <t>BRIGHTON</t>
  </si>
  <si>
    <t>BOSTON</t>
  </si>
  <si>
    <t>ALLSTON</t>
  </si>
  <si>
    <t>WORCESTER</t>
  </si>
  <si>
    <t>WOR</t>
  </si>
  <si>
    <t>WINCHENDON</t>
  </si>
  <si>
    <t>WHITINSVILLE</t>
  </si>
  <si>
    <t>WESTMINSTER</t>
  </si>
  <si>
    <t>WESTBOROUGH</t>
  </si>
  <si>
    <t>WEST WARREN</t>
  </si>
  <si>
    <t>WEST BROOKFIELD</t>
  </si>
  <si>
    <t>WEST BOYLSTON</t>
  </si>
  <si>
    <t>WEBSTER</t>
  </si>
  <si>
    <t>WARREN</t>
  </si>
  <si>
    <t>UXBRIDGE</t>
  </si>
  <si>
    <t>UPTON</t>
  </si>
  <si>
    <t>TEMPLETON</t>
  </si>
  <si>
    <t>STURBRIDGE</t>
  </si>
  <si>
    <t>STERLING</t>
  </si>
  <si>
    <t>SPENCER</t>
  </si>
  <si>
    <t>SOUTHBRIDGE</t>
  </si>
  <si>
    <t>SOUTHBOROUGH</t>
  </si>
  <si>
    <t>SOUTH LANCASTER</t>
  </si>
  <si>
    <t>SOUTH GRAFTON</t>
  </si>
  <si>
    <t>SOUTH BARRE</t>
  </si>
  <si>
    <t>SHREWSBURY</t>
  </si>
  <si>
    <t>RUTLAND</t>
  </si>
  <si>
    <t>PRINCETON</t>
  </si>
  <si>
    <t>PAXTON</t>
  </si>
  <si>
    <t>OXFORD</t>
  </si>
  <si>
    <t>OAKHAM</t>
  </si>
  <si>
    <t>NORTHBRIDGE</t>
  </si>
  <si>
    <t>NORTHBOROUGH</t>
  </si>
  <si>
    <t>NORTH UXBRIDGE</t>
  </si>
  <si>
    <t>NORTH OXFORD</t>
  </si>
  <si>
    <t>NORTH GRAFTON</t>
  </si>
  <si>
    <t>NORTH BROOKFIELD</t>
  </si>
  <si>
    <t>MILLVILLE</t>
  </si>
  <si>
    <t>MILLBURY</t>
  </si>
  <si>
    <t>MILFORD</t>
  </si>
  <si>
    <t>MENDON</t>
  </si>
  <si>
    <t>LUNENBURG</t>
  </si>
  <si>
    <t>LEOMINSTER</t>
  </si>
  <si>
    <t>LEICESTER</t>
  </si>
  <si>
    <t>LANCASTER</t>
  </si>
  <si>
    <t>JEFFERSON</t>
  </si>
  <si>
    <t>HOPEDALE</t>
  </si>
  <si>
    <t>HOLDEN</t>
  </si>
  <si>
    <t>HARVARD</t>
  </si>
  <si>
    <t>HARDWICK</t>
  </si>
  <si>
    <t>GRAFTON</t>
  </si>
  <si>
    <t>GILBERTVILLE</t>
  </si>
  <si>
    <t>GARDNER</t>
  </si>
  <si>
    <t>FITCHBURG</t>
  </si>
  <si>
    <t>FISKDALE</t>
  </si>
  <si>
    <t>EAST TEMPLETON</t>
  </si>
  <si>
    <t>DUDLEY</t>
  </si>
  <si>
    <t>DOUGLAS</t>
  </si>
  <si>
    <t>CLINTON</t>
  </si>
  <si>
    <t>CHERRY VALLEY</t>
  </si>
  <si>
    <t>CHARLTON</t>
  </si>
  <si>
    <t>BROOKFIELD</t>
  </si>
  <si>
    <t>BOYLSTON</t>
  </si>
  <si>
    <t>BOLTON</t>
  </si>
  <si>
    <t>BLACKSTONE</t>
  </si>
  <si>
    <t>BERLIN</t>
  </si>
  <si>
    <t>BARRE</t>
  </si>
  <si>
    <t>BALDWINVILLE</t>
  </si>
  <si>
    <t>AUBURN</t>
  </si>
  <si>
    <t>ATHOL</t>
  </si>
  <si>
    <t>ASHBURNHAM</t>
  </si>
  <si>
    <t>table with row headers in column A and column headers in rows 3 through 4 (leading dots indicate sub-parts)</t>
  </si>
  <si>
    <t>Annual Estimates of the Resident Population for Incorporated Places in Massachusetts: April 1, 2020 to July 1, 2022</t>
  </si>
  <si>
    <t>Geographic Area</t>
  </si>
  <si>
    <t>April 1, 2020
Estimates Base</t>
  </si>
  <si>
    <t>Population Estimate (as of July 1)</t>
  </si>
  <si>
    <t>Agawam Town city, Massachusetts</t>
  </si>
  <si>
    <t>Amesbury Town city, Massachusetts</t>
  </si>
  <si>
    <t>Amherst Town city, Massachusetts</t>
  </si>
  <si>
    <t>Attleboro city, Massachusetts</t>
  </si>
  <si>
    <t>Barnstable Town city, Massachusetts</t>
  </si>
  <si>
    <t>Beverly city, Massachusetts</t>
  </si>
  <si>
    <t>Boston city, Massachusetts</t>
  </si>
  <si>
    <t>Braintree Town city, Massachusetts</t>
  </si>
  <si>
    <t>Bridgewater Town city, Massachusetts</t>
  </si>
  <si>
    <t>Brockton city, Massachusetts</t>
  </si>
  <si>
    <t>Cambridge city, Massachusetts</t>
  </si>
  <si>
    <t>Chelsea city, Massachusetts</t>
  </si>
  <si>
    <t>Chicopee city, Massachusetts</t>
  </si>
  <si>
    <t>Easthampton Town city, Massachusetts</t>
  </si>
  <si>
    <t>Everett city, Massachusetts</t>
  </si>
  <si>
    <t>Fall River city, Massachusetts</t>
  </si>
  <si>
    <t>Fitchburg city, Massachusetts</t>
  </si>
  <si>
    <t>Framingham city, Massachusetts</t>
  </si>
  <si>
    <t>Franklin Town city, Massachusetts</t>
  </si>
  <si>
    <t>Gardner city, Massachusetts</t>
  </si>
  <si>
    <t>Gloucester city, Massachusetts</t>
  </si>
  <si>
    <t>Greenfield city, Massachusetts</t>
  </si>
  <si>
    <t>Haverhill city, Massachusetts</t>
  </si>
  <si>
    <t>Holyoke city, Massachusetts</t>
  </si>
  <si>
    <t>Lawrence city, Massachusetts</t>
  </si>
  <si>
    <t>Leominster city, Massachusetts</t>
  </si>
  <si>
    <t>Lowell city, Massachusetts</t>
  </si>
  <si>
    <t>Lynn city, Massachusetts</t>
  </si>
  <si>
    <t>Malden city, Massachusetts</t>
  </si>
  <si>
    <t>Marlborough city, Massachusetts</t>
  </si>
  <si>
    <t>Medford city, Massachusetts</t>
  </si>
  <si>
    <t>Melrose city, Massachusetts</t>
  </si>
  <si>
    <t>Methuen Town city, Massachusetts</t>
  </si>
  <si>
    <t>New Bedford city, Massachusetts</t>
  </si>
  <si>
    <t>Newburyport city, Massachusetts</t>
  </si>
  <si>
    <t>Newton city, Massachusetts</t>
  </si>
  <si>
    <t>North Adams city, Massachusetts</t>
  </si>
  <si>
    <t>Northampton city, Massachusetts</t>
  </si>
  <si>
    <t>North Attleborough Town city, Massachusetts</t>
  </si>
  <si>
    <t>Palmer Town city, Massachusetts</t>
  </si>
  <si>
    <t>Peabody city, Massachusetts</t>
  </si>
  <si>
    <t>Pittsfield city, Massachusetts</t>
  </si>
  <si>
    <t>Quincy city, Massachusetts</t>
  </si>
  <si>
    <t>Randolph Town city, Massachusetts</t>
  </si>
  <si>
    <t>Revere city, Massachusetts</t>
  </si>
  <si>
    <t>Salem city, Massachusetts</t>
  </si>
  <si>
    <t>Somerville city, Massachusetts</t>
  </si>
  <si>
    <t>Southbridge Town city, Massachusetts</t>
  </si>
  <si>
    <t>Springfield city, Massachusetts</t>
  </si>
  <si>
    <t>Taunton city, Massachusetts</t>
  </si>
  <si>
    <t>Waltham city, Massachusetts</t>
  </si>
  <si>
    <t>Watertown Town city, Massachusetts</t>
  </si>
  <si>
    <t>Westfield city, Massachusetts</t>
  </si>
  <si>
    <t>West Springfield Town city, Massachusetts</t>
  </si>
  <si>
    <t>Weymouth Town city, Massachusetts</t>
  </si>
  <si>
    <t>Winthrop Town city, Massachusetts</t>
  </si>
  <si>
    <t>Woburn city, Massachusetts</t>
  </si>
  <si>
    <t>Worcester city, Massachusetts</t>
  </si>
  <si>
    <t>Suggested Citation:</t>
  </si>
  <si>
    <t>Source: U.S. Census Bureau, Population Division</t>
  </si>
  <si>
    <t>Release Date: May 2023</t>
  </si>
  <si>
    <t>Barnstable Town city, Barnstable County, Massachusetts</t>
  </si>
  <si>
    <t>Bourne town, Barnstable County, Massachusetts</t>
  </si>
  <si>
    <t>Brewster town, Barnstable County, Massachusetts</t>
  </si>
  <si>
    <t>Chatham town, Barnstable County, Massachusetts</t>
  </si>
  <si>
    <t>Dennis town, Barnstable County, Massachusetts</t>
  </si>
  <si>
    <t>Eastham town, Barnstable County, Massachusetts</t>
  </si>
  <si>
    <t>Falmouth town, Barnstable County, Massachusetts</t>
  </si>
  <si>
    <t>Harwich town, Barnstable County, Massachusetts</t>
  </si>
  <si>
    <t>Mashpee town, Barnstable County, Massachusetts</t>
  </si>
  <si>
    <t>Orleans town, Barnstable County, Massachusetts</t>
  </si>
  <si>
    <t>Provincetown town, Barnstable County, Massachusetts</t>
  </si>
  <si>
    <t>Sandwich town, Barnstable County, Massachusetts</t>
  </si>
  <si>
    <t>Truro town, Barnstable County, Massachusetts</t>
  </si>
  <si>
    <t>Wellfleet town, Barnstable County, Massachusetts</t>
  </si>
  <si>
    <t>Yarmouth town, Barnstable County, Massachusetts</t>
  </si>
  <si>
    <t>Adams town, Berkshire County, Massachusetts</t>
  </si>
  <si>
    <t>Alford town, Berkshire County, Massachusetts</t>
  </si>
  <si>
    <t>Becket town, Berkshire County, Massachusetts</t>
  </si>
  <si>
    <t>Cheshire town, Berkshire County, Massachusetts</t>
  </si>
  <si>
    <t>Clarksburg town, Berkshire County, Massachusetts</t>
  </si>
  <si>
    <t>Dalton town, Berkshire County, Massachusetts</t>
  </si>
  <si>
    <t>Egremont town, Berkshire County, Massachusetts</t>
  </si>
  <si>
    <t>Florida town, Berkshire County, Massachusetts</t>
  </si>
  <si>
    <t>Great Barrington town, Berkshire County, Massachusetts</t>
  </si>
  <si>
    <t>Hancock town, Berkshire County, Massachusetts</t>
  </si>
  <si>
    <t>Hinsdale town, Berkshire County, Massachusetts</t>
  </si>
  <si>
    <t>Lanesborough town, Berkshire County, Massachusetts</t>
  </si>
  <si>
    <t>Lee town, Berkshire County, Massachusetts</t>
  </si>
  <si>
    <t>Lenox town, Berkshire County, Massachusetts</t>
  </si>
  <si>
    <t>Monterey town, Berkshire County, Massachusetts</t>
  </si>
  <si>
    <t>Mount Washington town, Berkshire County, Massachusetts</t>
  </si>
  <si>
    <t>New Ashford town, Berkshire County, Massachusetts</t>
  </si>
  <si>
    <t>New Marlborough town, Berkshire County, Massachusetts</t>
  </si>
  <si>
    <t>North Adams city, Berkshire County, Massachusetts</t>
  </si>
  <si>
    <t>Otis town, Berkshire County, Massachusetts</t>
  </si>
  <si>
    <t>Peru town, Berkshire County, Massachusetts</t>
  </si>
  <si>
    <t>Pittsfield city, Berkshire County, Massachusetts</t>
  </si>
  <si>
    <t>Richmond town, Berkshire County, Massachusetts</t>
  </si>
  <si>
    <t>Sandisfield town, Berkshire County, Massachusetts</t>
  </si>
  <si>
    <t>Savoy town, Berkshire County, Massachusetts</t>
  </si>
  <si>
    <t>Sheffield town, Berkshire County, Massachusetts</t>
  </si>
  <si>
    <t>Stockbridge town, Berkshire County, Massachusetts</t>
  </si>
  <si>
    <t>Tyringham town, Berkshire County, Massachusetts</t>
  </si>
  <si>
    <t>Washington town, Berkshire County, Massachusetts</t>
  </si>
  <si>
    <t>West Stockbridge town, Berkshire County, Massachusetts</t>
  </si>
  <si>
    <t>Williamstown town, Berkshire County, Massachusetts</t>
  </si>
  <si>
    <t>Windsor town, Berkshire County, Massachusetts</t>
  </si>
  <si>
    <t>Acushnet town, Bristol County, Massachusetts</t>
  </si>
  <si>
    <t>Attleboro city, Bristol County, Massachusetts</t>
  </si>
  <si>
    <t>Berkley town, Bristol County, Massachusetts</t>
  </si>
  <si>
    <t>Dartmouth town, Bristol County, Massachusetts</t>
  </si>
  <si>
    <t>Dighton town, Bristol County, Massachusetts</t>
  </si>
  <si>
    <t>Easton town, Bristol County, Massachusetts</t>
  </si>
  <si>
    <t>Fairhaven town, Bristol County, Massachusetts</t>
  </si>
  <si>
    <t>Fall River city, Bristol County, Massachusetts</t>
  </si>
  <si>
    <t>Freetown town, Bristol County, Massachusetts</t>
  </si>
  <si>
    <t>Mansfield town, Bristol County, Massachusetts</t>
  </si>
  <si>
    <t>New Bedford city, Bristol County, Massachusetts</t>
  </si>
  <si>
    <t>North Attleborough Town city, Bristol County, Massachusetts</t>
  </si>
  <si>
    <t>Norton town, Bristol County, Massachusetts</t>
  </si>
  <si>
    <t>Raynham town, Bristol County, Massachusetts</t>
  </si>
  <si>
    <t>Rehoboth town, Bristol County, Massachusetts</t>
  </si>
  <si>
    <t>Seekonk town, Bristol County, Massachusetts</t>
  </si>
  <si>
    <t>Somerset town, Bristol County, Massachusetts</t>
  </si>
  <si>
    <t>Swansea town, Bristol County, Massachusetts</t>
  </si>
  <si>
    <t>Taunton city, Bristol County, Massachusetts</t>
  </si>
  <si>
    <t>Westport town, Bristol County, Massachusetts</t>
  </si>
  <si>
    <t>Aquinnah town, Dukes County, Massachusetts</t>
  </si>
  <si>
    <t>Chilmark town, Dukes County, Massachusetts</t>
  </si>
  <si>
    <t>Edgartown town, Dukes County, Massachusetts</t>
  </si>
  <si>
    <t>Gosnold town, Dukes County, Massachusetts</t>
  </si>
  <si>
    <t>Oak Bluffs town, Dukes County, Massachusetts</t>
  </si>
  <si>
    <t>Tisbury town, Dukes County, Massachusetts</t>
  </si>
  <si>
    <t>West Tisbury town, Dukes County, Massachusetts</t>
  </si>
  <si>
    <t>Amesbury Town city, Essex County, Massachusetts</t>
  </si>
  <si>
    <t>Andover town, Essex County, Massachusetts</t>
  </si>
  <si>
    <t>Beverly city, Essex County, Massachusetts</t>
  </si>
  <si>
    <t>Boxford town, Essex County, Massachusetts</t>
  </si>
  <si>
    <t>Danvers town, Essex County, Massachusetts</t>
  </si>
  <si>
    <t>Essex town, Essex County, Massachusetts</t>
  </si>
  <si>
    <t>Georgetown town, Essex County, Massachusetts</t>
  </si>
  <si>
    <t>Gloucester city, Essex County, Massachusetts</t>
  </si>
  <si>
    <t>Groveland town, Essex County, Massachusetts</t>
  </si>
  <si>
    <t>Hamilton town, Essex County, Massachusetts</t>
  </si>
  <si>
    <t>Haverhill city, Essex County, Massachusetts</t>
  </si>
  <si>
    <t>Ipswich town, Essex County, Massachusetts</t>
  </si>
  <si>
    <t>Lawrence city, Essex County, Massachusetts</t>
  </si>
  <si>
    <t>Lynn city, Essex County, Massachusetts</t>
  </si>
  <si>
    <t>Lynnfield town, Essex County, Massachusetts</t>
  </si>
  <si>
    <t>Manchester-by-the-Sea town, Essex County, Massachusetts</t>
  </si>
  <si>
    <t>Marblehead town, Essex County, Massachusetts</t>
  </si>
  <si>
    <t>Merrimac town, Essex County, Massachusetts</t>
  </si>
  <si>
    <t>Methuen Town city, Essex County, Massachusetts</t>
  </si>
  <si>
    <t>Middleton town, Essex County, Massachusetts</t>
  </si>
  <si>
    <t>Nahant town, Essex County, Massachusetts</t>
  </si>
  <si>
    <t>Newbury town, Essex County, Massachusetts</t>
  </si>
  <si>
    <t>Newburyport city, Essex County, Massachusetts</t>
  </si>
  <si>
    <t>North Andover town, Essex County, Massachusetts</t>
  </si>
  <si>
    <t>Peabody city, Essex County, Massachusetts</t>
  </si>
  <si>
    <t>Rockport town, Essex County, Massachusetts</t>
  </si>
  <si>
    <t>Rowley town, Essex County, Massachusetts</t>
  </si>
  <si>
    <t>Salem city, Essex County, Massachusetts</t>
  </si>
  <si>
    <t>Salisbury town, Essex County, Massachusetts</t>
  </si>
  <si>
    <t>Saugus town, Essex County, Massachusetts</t>
  </si>
  <si>
    <t>Swampscott town, Essex County, Massachusetts</t>
  </si>
  <si>
    <t>Topsfield town, Essex County, Massachusetts</t>
  </si>
  <si>
    <t>Wenham town, Essex County, Massachusetts</t>
  </si>
  <si>
    <t>West Newbury town, Essex County, Massachusetts</t>
  </si>
  <si>
    <t>Ashfield town, Franklin County, Massachusetts</t>
  </si>
  <si>
    <t>Bernardston town, Franklin County, Massachusetts</t>
  </si>
  <si>
    <t>Buckland town, Franklin County, Massachusetts</t>
  </si>
  <si>
    <t>Charlemont town, Franklin County, Massachusetts</t>
  </si>
  <si>
    <t>Colrain town, Franklin County, Massachusetts</t>
  </si>
  <si>
    <t>Conway town, Franklin County, Massachusetts</t>
  </si>
  <si>
    <t>Deerfield town, Franklin County, Massachusetts</t>
  </si>
  <si>
    <t>Erving town, Franklin County, Massachusetts</t>
  </si>
  <si>
    <t>Gill town, Franklin County, Massachusetts</t>
  </si>
  <si>
    <t>Greenfield city, Franklin County, Massachusetts</t>
  </si>
  <si>
    <t>Hawley town, Franklin County, Massachusetts</t>
  </si>
  <si>
    <t>Heath town, Franklin County, Massachusetts</t>
  </si>
  <si>
    <t>Leverett town, Franklin County, Massachusetts</t>
  </si>
  <si>
    <t>Leyden town, Franklin County, Massachusetts</t>
  </si>
  <si>
    <t>Monroe town, Franklin County, Massachusetts</t>
  </si>
  <si>
    <t>Montague town, Franklin County, Massachusetts</t>
  </si>
  <si>
    <t>New Salem town, Franklin County, Massachusetts</t>
  </si>
  <si>
    <t>Northfield town, Franklin County, Massachusetts</t>
  </si>
  <si>
    <t>Orange town, Franklin County, Massachusetts</t>
  </si>
  <si>
    <t>Rowe town, Franklin County, Massachusetts</t>
  </si>
  <si>
    <t>Shelburne town, Franklin County, Massachusetts</t>
  </si>
  <si>
    <t>Shutesbury town, Franklin County, Massachusetts</t>
  </si>
  <si>
    <t>Sunderland town, Franklin County, Massachusetts</t>
  </si>
  <si>
    <t>Warwick town, Franklin County, Massachusetts</t>
  </si>
  <si>
    <t>Wendell town, Franklin County, Massachusetts</t>
  </si>
  <si>
    <t>Whately town, Franklin County, Massachusetts</t>
  </si>
  <si>
    <t>Agawam Town city, Hampden County, Massachusetts</t>
  </si>
  <si>
    <t>Blandford town, Hampden County, Massachusetts</t>
  </si>
  <si>
    <t>Brimfield town, Hampden County, Massachusetts</t>
  </si>
  <si>
    <t>Chester town, Hampden County, Massachusetts</t>
  </si>
  <si>
    <t>Chicopee city, Hampden County, Massachusetts</t>
  </si>
  <si>
    <t>East Longmeadow town, Hampden County, Massachusetts</t>
  </si>
  <si>
    <t>Granville town, Hampden County, Massachusetts</t>
  </si>
  <si>
    <t>Hampden town, Hampden County, Massachusetts</t>
  </si>
  <si>
    <t>Holland town, Hampden County, Massachusetts</t>
  </si>
  <si>
    <t>Holyoke city, Hampden County, Massachusetts</t>
  </si>
  <si>
    <t>Longmeadow town, Hampden County, Massachusetts</t>
  </si>
  <si>
    <t>Ludlow town, Hampden County, Massachusetts</t>
  </si>
  <si>
    <t>Monson town, Hampden County, Massachusetts</t>
  </si>
  <si>
    <t>Montgomery town, Hampden County, Massachusetts</t>
  </si>
  <si>
    <t>Palmer Town city, Hampden County, Massachusetts</t>
  </si>
  <si>
    <t>Russell town, Hampden County, Massachusetts</t>
  </si>
  <si>
    <t>Southwick town, Hampden County, Massachusetts</t>
  </si>
  <si>
    <t>Springfield city, Hampden County, Massachusetts</t>
  </si>
  <si>
    <t>Tolland town, Hampden County, Massachusetts</t>
  </si>
  <si>
    <t>Wales town, Hampden County, Massachusetts</t>
  </si>
  <si>
    <t>Westfield city, Hampden County, Massachusetts</t>
  </si>
  <si>
    <t>West Springfield Town city, Hampden County, Massachusetts</t>
  </si>
  <si>
    <t>Wilbraham town, Hampden County, Massachusetts</t>
  </si>
  <si>
    <t>Amherst Town city, Hampshire County, Massachusetts</t>
  </si>
  <si>
    <t>Belchertown town, Hampshire County, Massachusetts</t>
  </si>
  <si>
    <t>Chesterfield town, Hampshire County, Massachusetts</t>
  </si>
  <si>
    <t>Cummington town, Hampshire County, Massachusetts</t>
  </si>
  <si>
    <t>Easthampton Town city, Hampshire County, Massachusetts</t>
  </si>
  <si>
    <t>Goshen town, Hampshire County, Massachusetts</t>
  </si>
  <si>
    <t>Granby town, Hampshire County, Massachusetts</t>
  </si>
  <si>
    <t>Hadley town, Hampshire County, Massachusetts</t>
  </si>
  <si>
    <t>Hatfield town, Hampshire County, Massachusetts</t>
  </si>
  <si>
    <t>Huntington town, Hampshire County, Massachusetts</t>
  </si>
  <si>
    <t>Middlefield town, Hampshire County, Massachusetts</t>
  </si>
  <si>
    <t>Northampton city, Hampshire County, Massachusetts</t>
  </si>
  <si>
    <t>Pelham town, Hampshire County, Massachusetts</t>
  </si>
  <si>
    <t>Plainfield town, Hampshire County, Massachusetts</t>
  </si>
  <si>
    <t>Southampton town, Hampshire County, Massachusetts</t>
  </si>
  <si>
    <t>South Hadley town, Hampshire County, Massachusetts</t>
  </si>
  <si>
    <t>Ware town, Hampshire County, Massachusetts</t>
  </si>
  <si>
    <t>Westhampton town, Hampshire County, Massachusetts</t>
  </si>
  <si>
    <t>Williamsburg town, Hampshire County, Massachusetts</t>
  </si>
  <si>
    <t>Worthington town, Hampshire County, Massachusetts</t>
  </si>
  <si>
    <t>Acton town, Middlesex County, Massachusetts</t>
  </si>
  <si>
    <t>Arlington town, Middlesex County, Massachusetts</t>
  </si>
  <si>
    <t>Ashby town, Middlesex County, Massachusetts</t>
  </si>
  <si>
    <t>Ashland town, Middlesex County, Massachusetts</t>
  </si>
  <si>
    <t>Ayer town, Middlesex County, Massachusetts</t>
  </si>
  <si>
    <t>Bedford town, Middlesex County, Massachusetts</t>
  </si>
  <si>
    <t>Belmont town, Middlesex County, Massachusetts</t>
  </si>
  <si>
    <t>Billerica town, Middlesex County, Massachusetts</t>
  </si>
  <si>
    <t>Boxborough town, Middlesex County, Massachusetts</t>
  </si>
  <si>
    <t>Burlington town, Middlesex County, Massachusetts</t>
  </si>
  <si>
    <t>Cambridge city, Middlesex County, Massachusetts</t>
  </si>
  <si>
    <t>Carlisle town, Middlesex County, Massachusetts</t>
  </si>
  <si>
    <t>Chelmsford town, Middlesex County, Massachusetts</t>
  </si>
  <si>
    <t>Concord town, Middlesex County, Massachusetts</t>
  </si>
  <si>
    <t>Dracut town, Middlesex County, Massachusetts</t>
  </si>
  <si>
    <t>Dunstable town, Middlesex County, Massachusetts</t>
  </si>
  <si>
    <t>Everett city, Middlesex County, Massachusetts</t>
  </si>
  <si>
    <t>Framingham city, Middlesex County, Massachusetts</t>
  </si>
  <si>
    <t>Groton town, Middlesex County, Massachusetts</t>
  </si>
  <si>
    <t>Holliston town, Middlesex County, Massachusetts</t>
  </si>
  <si>
    <t>Hopkinton town, Middlesex County, Massachusetts</t>
  </si>
  <si>
    <t>Hudson town, Middlesex County, Massachusetts</t>
  </si>
  <si>
    <t>Lexington town, Middlesex County, Massachusetts</t>
  </si>
  <si>
    <t>Lincoln town, Middlesex County, Massachusetts</t>
  </si>
  <si>
    <t>Littleton town, Middlesex County, Massachusetts</t>
  </si>
  <si>
    <t>Lowell city, Middlesex County, Massachusetts</t>
  </si>
  <si>
    <t>Malden city, Middlesex County, Massachusetts</t>
  </si>
  <si>
    <t>Marlborough city, Middlesex County, Massachusetts</t>
  </si>
  <si>
    <t>Maynard town, Middlesex County, Massachusetts</t>
  </si>
  <si>
    <t>Medford city, Middlesex County, Massachusetts</t>
  </si>
  <si>
    <t>Melrose city, Middlesex County, Massachusetts</t>
  </si>
  <si>
    <t>Natick town, Middlesex County, Massachusetts</t>
  </si>
  <si>
    <t>Newton city, Middlesex County, Massachusetts</t>
  </si>
  <si>
    <t>North Reading town, Middlesex County, Massachusetts</t>
  </si>
  <si>
    <t>Pepperell town, Middlesex County, Massachusetts</t>
  </si>
  <si>
    <t>Reading town, Middlesex County, Massachusetts</t>
  </si>
  <si>
    <t>Sherborn town, Middlesex County, Massachusetts</t>
  </si>
  <si>
    <t>Shirley town, Middlesex County, Massachusetts</t>
  </si>
  <si>
    <t>Somerville city, Middlesex County, Massachusetts</t>
  </si>
  <si>
    <t>Stoneham town, Middlesex County, Massachusetts</t>
  </si>
  <si>
    <t>Stow town, Middlesex County, Massachusetts</t>
  </si>
  <si>
    <t>Sudbury town, Middlesex County, Massachusetts</t>
  </si>
  <si>
    <t>Tewksbury town, Middlesex County, Massachusetts</t>
  </si>
  <si>
    <t>Townsend town, Middlesex County, Massachusetts</t>
  </si>
  <si>
    <t>Tyngsborough town, Middlesex County, Massachusetts</t>
  </si>
  <si>
    <t>Wakefield town, Middlesex County, Massachusetts</t>
  </si>
  <si>
    <t>Waltham city, Middlesex County, Massachusetts</t>
  </si>
  <si>
    <t>Watertown Town city, Middlesex County, Massachusetts</t>
  </si>
  <si>
    <t>Wayland town, Middlesex County, Massachusetts</t>
  </si>
  <si>
    <t>Westford town, Middlesex County, Massachusetts</t>
  </si>
  <si>
    <t>Weston town, Middlesex County, Massachusetts</t>
  </si>
  <si>
    <t>Wilmington town, Middlesex County, Massachusetts</t>
  </si>
  <si>
    <t>Winchester town, Middlesex County, Massachusetts</t>
  </si>
  <si>
    <t>Woburn city, Middlesex County, Massachusetts</t>
  </si>
  <si>
    <t>Nantucket town, Nantucket County, Massachusetts</t>
  </si>
  <si>
    <t>Avon town, Norfolk County, Massachusetts</t>
  </si>
  <si>
    <t>Bellingham town, Norfolk County, Massachusetts</t>
  </si>
  <si>
    <t>Braintree Town city, Norfolk County, Massachusetts</t>
  </si>
  <si>
    <t>Brookline town, Norfolk County, Massachusetts</t>
  </si>
  <si>
    <t>Canton town, Norfolk County, Massachusetts</t>
  </si>
  <si>
    <t>Cohasset town, Norfolk County, Massachusetts</t>
  </si>
  <si>
    <t>Dedham town, Norfolk County, Massachusetts</t>
  </si>
  <si>
    <t>Dover town, Norfolk County, Massachusetts</t>
  </si>
  <si>
    <t>Foxborough town, Norfolk County, Massachusetts</t>
  </si>
  <si>
    <t>Franklin Town city, Norfolk County, Massachusetts</t>
  </si>
  <si>
    <t>Holbrook town, Norfolk County, Massachusetts</t>
  </si>
  <si>
    <t>Medfield town, Norfolk County, Massachusetts</t>
  </si>
  <si>
    <t>Medway town, Norfolk County, Massachusetts</t>
  </si>
  <si>
    <t>Millis town, Norfolk County, Massachusetts</t>
  </si>
  <si>
    <t>Milton town, Norfolk County, Massachusetts</t>
  </si>
  <si>
    <t>Needham town, Norfolk County, Massachusetts</t>
  </si>
  <si>
    <t>Norfolk town, Norfolk County, Massachusetts</t>
  </si>
  <si>
    <t>Norwood town, Norfolk County, Massachusetts</t>
  </si>
  <si>
    <t>Plainville town, Norfolk County, Massachusetts</t>
  </si>
  <si>
    <t>Quincy city, Norfolk County, Massachusetts</t>
  </si>
  <si>
    <t>Randolph Town city, Norfolk County, Massachusetts</t>
  </si>
  <si>
    <t>Sharon town, Norfolk County, Massachusetts</t>
  </si>
  <si>
    <t>Stoughton town, Norfolk County, Massachusetts</t>
  </si>
  <si>
    <t>Walpole town, Norfolk County, Massachusetts</t>
  </si>
  <si>
    <t>Wellesley town, Norfolk County, Massachusetts</t>
  </si>
  <si>
    <t>Westwood town, Norfolk County, Massachusetts</t>
  </si>
  <si>
    <t>Weymouth Town city, Norfolk County, Massachusetts</t>
  </si>
  <si>
    <t>Wrentham town, Norfolk County, Massachusetts</t>
  </si>
  <si>
    <t>Abington town, Plymouth County, Massachusetts</t>
  </si>
  <si>
    <t>Bridgewater Town city, Plymouth County, Massachusetts</t>
  </si>
  <si>
    <t>Brockton city, Plymouth County, Massachusetts</t>
  </si>
  <si>
    <t>Carver town, Plymouth County, Massachusetts</t>
  </si>
  <si>
    <t>Duxbury town, Plymouth County, Massachusetts</t>
  </si>
  <si>
    <t>East Bridgewater town, Plymouth County, Massachusetts</t>
  </si>
  <si>
    <t>Halifax town, Plymouth County, Massachusetts</t>
  </si>
  <si>
    <t>Hanover town, Plymouth County, Massachusetts</t>
  </si>
  <si>
    <t>Hanson town, Plymouth County, Massachusetts</t>
  </si>
  <si>
    <t>Hingham town, Plymouth County, Massachusetts</t>
  </si>
  <si>
    <t>Hull town, Plymouth County, Massachusetts</t>
  </si>
  <si>
    <t>Kingston town, Plymouth County, Massachusetts</t>
  </si>
  <si>
    <t>Lakeville town, Plymouth County, Massachusetts</t>
  </si>
  <si>
    <t>Marion town, Plymouth County, Massachusetts</t>
  </si>
  <si>
    <t>Marshfield town, Plymouth County, Massachusetts</t>
  </si>
  <si>
    <t>Mattapoisett town, Plymouth County, Massachusetts</t>
  </si>
  <si>
    <t>Middleborough town, Plymouth County, Massachusetts</t>
  </si>
  <si>
    <t>Norwell town, Plymouth County, Massachusetts</t>
  </si>
  <si>
    <t>Pembroke town, Plymouth County, Massachusetts</t>
  </si>
  <si>
    <t>Plymouth town, Plymouth County, Massachusetts</t>
  </si>
  <si>
    <t>Plympton town, Plymouth County, Massachusetts</t>
  </si>
  <si>
    <t>Rochester town, Plymouth County, Massachusetts</t>
  </si>
  <si>
    <t>Rockland town, Plymouth County, Massachusetts</t>
  </si>
  <si>
    <t>Scituate town, Plymouth County, Massachusetts</t>
  </si>
  <si>
    <t>Wareham town, Plymouth County, Massachusetts</t>
  </si>
  <si>
    <t>West Bridgewater town, Plymouth County, Massachusetts</t>
  </si>
  <si>
    <t>Whitman town, Plymouth County, Massachusetts</t>
  </si>
  <si>
    <t>Boston city, Suffolk County, Massachusetts</t>
  </si>
  <si>
    <t>Chelsea city, Suffolk County, Massachusetts</t>
  </si>
  <si>
    <t>Revere city, Suffolk County, Massachusetts</t>
  </si>
  <si>
    <t>Winthrop Town city, Suffolk County, Massachusetts</t>
  </si>
  <si>
    <t>Ashburnham town, Worcester County, Massachusetts</t>
  </si>
  <si>
    <t>Athol town, Worcester County, Massachusetts</t>
  </si>
  <si>
    <t>Auburn town, Worcester County, Massachusetts</t>
  </si>
  <si>
    <t>Barre town, Worcester County, Massachusetts</t>
  </si>
  <si>
    <t>Berlin town, Worcester County, Massachusetts</t>
  </si>
  <si>
    <t>Blackstone town, Worcester County, Massachusetts</t>
  </si>
  <si>
    <t>Bolton town, Worcester County, Massachusetts</t>
  </si>
  <si>
    <t>Boylston town, Worcester County, Massachusetts</t>
  </si>
  <si>
    <t>Brookfield town, Worcester County, Massachusetts</t>
  </si>
  <si>
    <t>Charlton town, Worcester County, Massachusetts</t>
  </si>
  <si>
    <t>Clinton town, Worcester County, Massachusetts</t>
  </si>
  <si>
    <t>Douglas town, Worcester County, Massachusetts</t>
  </si>
  <si>
    <t>Dudley town, Worcester County, Massachusetts</t>
  </si>
  <si>
    <t>East Brookfield town, Worcester County, Massachusetts</t>
  </si>
  <si>
    <t>Fitchburg city, Worcester County, Massachusetts</t>
  </si>
  <si>
    <t>Gardner city, Worcester County, Massachusetts</t>
  </si>
  <si>
    <t>Grafton town, Worcester County, Massachusetts</t>
  </si>
  <si>
    <t>Hardwick town, Worcester County, Massachusetts</t>
  </si>
  <si>
    <t>Harvard town, Worcester County, Massachusetts</t>
  </si>
  <si>
    <t>Holden town, Worcester County, Massachusetts</t>
  </si>
  <si>
    <t>Hopedale town, Worcester County, Massachusetts</t>
  </si>
  <si>
    <t>Hubbardston town, Worcester County, Massachusetts</t>
  </si>
  <si>
    <t>Lancaster town, Worcester County, Massachusetts</t>
  </si>
  <si>
    <t>Leicester town, Worcester County, Massachusetts</t>
  </si>
  <si>
    <t>Leominster city, Worcester County, Massachusetts</t>
  </si>
  <si>
    <t>Lunenburg town, Worcester County, Massachusetts</t>
  </si>
  <si>
    <t>Mendon town, Worcester County, Massachusetts</t>
  </si>
  <si>
    <t>Milford town, Worcester County, Massachusetts</t>
  </si>
  <si>
    <t>Millbury town, Worcester County, Massachusetts</t>
  </si>
  <si>
    <t>Millville town, Worcester County, Massachusetts</t>
  </si>
  <si>
    <t>New Braintree town, Worcester County, Massachusetts</t>
  </si>
  <si>
    <t>Northborough town, Worcester County, Massachusetts</t>
  </si>
  <si>
    <t>Northbridge town, Worcester County, Massachusetts</t>
  </si>
  <si>
    <t>North Brookfield town, Worcester County, Massachusetts</t>
  </si>
  <si>
    <t>Oakham town, Worcester County, Massachusetts</t>
  </si>
  <si>
    <t>Oxford town, Worcester County, Massachusetts</t>
  </si>
  <si>
    <t>Paxton town, Worcester County, Massachusetts</t>
  </si>
  <si>
    <t>Petersham town, Worcester County, Massachusetts</t>
  </si>
  <si>
    <t>Phillipston town, Worcester County, Massachusetts</t>
  </si>
  <si>
    <t>Princeton town, Worcester County, Massachusetts</t>
  </si>
  <si>
    <t>Royalston town, Worcester County, Massachusetts</t>
  </si>
  <si>
    <t>Rutland town, Worcester County, Massachusetts</t>
  </si>
  <si>
    <t>Shrewsbury town, Worcester County, Massachusetts</t>
  </si>
  <si>
    <t>Southborough town, Worcester County, Massachusetts</t>
  </si>
  <si>
    <t>Southbridge Town city, Worcester County, Massachusetts</t>
  </si>
  <si>
    <t>Spencer town, Worcester County, Massachusetts</t>
  </si>
  <si>
    <t>Sterling town, Worcester County, Massachusetts</t>
  </si>
  <si>
    <t>Sturbridge town, Worcester County, Massachusetts</t>
  </si>
  <si>
    <t>Sutton town, Worcester County, Massachusetts</t>
  </si>
  <si>
    <t>Templeton town, Worcester County, Massachusetts</t>
  </si>
  <si>
    <t>Upton town, Worcester County, Massachusetts</t>
  </si>
  <si>
    <t>Uxbridge town, Worcester County, Massachusetts</t>
  </si>
  <si>
    <t>Warren town, Worcester County, Massachusetts</t>
  </si>
  <si>
    <t>Webster town, Worcester County, Massachusetts</t>
  </si>
  <si>
    <t>Westborough town, Worcester County, Massachusetts</t>
  </si>
  <si>
    <t>West Boylston town, Worcester County, Massachusetts</t>
  </si>
  <si>
    <t>West Brookfield town, Worcester County, Massachusetts</t>
  </si>
  <si>
    <t>Westminster town, Worcester County, Massachusetts</t>
  </si>
  <si>
    <t>Winchendon town, Worcester County, Massachusetts</t>
  </si>
  <si>
    <t>Worcester city, Worcester County, Massachusetts</t>
  </si>
  <si>
    <t xml:space="preserve">Note: The estimates are based on the 2020 Census and reflect changes to the April 1, 2020 population due to the Count Question Resolution program, geographic program revisions, and the application of disclosure avoidance to protect confidentiality. For population estimates methodology statements, see https://www.census.gov/programs-surveys/popest/technical-documentation/methodology.html. All geographic boundaries for the 2022 population estimates series are as of January 1, 2022. For updates on Legal Boundary Change/Annexation Data, see https://www.census.gov/geographies/reference-files/time-series/geo/bas/annex.html. Additional information on these localities can be found in the Geographic Boundary Change Notes (see https://www.census.gov/programs-surveys/geography/technical-documentation/boundary-change-notes.html). </t>
  </si>
  <si>
    <t>Annual Estimates of the Resident Population for Minor Civil Divisions in Massachusetts: April 1, 2020 to July 1, 2022 (SUB-MCD-EST2022-POP-25)</t>
  </si>
  <si>
    <t xml:space="preserve">Bourne </t>
  </si>
  <si>
    <t xml:space="preserve">Brewster </t>
  </si>
  <si>
    <t xml:space="preserve">Chatham </t>
  </si>
  <si>
    <t xml:space="preserve">Dennis </t>
  </si>
  <si>
    <t xml:space="preserve">Eastham </t>
  </si>
  <si>
    <t xml:space="preserve">Falmouth </t>
  </si>
  <si>
    <t xml:space="preserve">Harwich </t>
  </si>
  <si>
    <t xml:space="preserve">Mashpee </t>
  </si>
  <si>
    <t xml:space="preserve">Orleans </t>
  </si>
  <si>
    <t xml:space="preserve">Province </t>
  </si>
  <si>
    <t xml:space="preserve">Sandwich </t>
  </si>
  <si>
    <t xml:space="preserve">Truro </t>
  </si>
  <si>
    <t xml:space="preserve">Wellfleet </t>
  </si>
  <si>
    <t xml:space="preserve">Yarmouth </t>
  </si>
  <si>
    <t xml:space="preserve">Adams </t>
  </si>
  <si>
    <t xml:space="preserve">Alford </t>
  </si>
  <si>
    <t xml:space="preserve">Becket </t>
  </si>
  <si>
    <t xml:space="preserve">Cheshire </t>
  </si>
  <si>
    <t xml:space="preserve">Clarksburg </t>
  </si>
  <si>
    <t xml:space="preserve">Dalton </t>
  </si>
  <si>
    <t xml:space="preserve">Egremont </t>
  </si>
  <si>
    <t xml:space="preserve">Florida </t>
  </si>
  <si>
    <t xml:space="preserve">Great Barrington </t>
  </si>
  <si>
    <t xml:space="preserve">Hancock </t>
  </si>
  <si>
    <t xml:space="preserve">Hinsdale </t>
  </si>
  <si>
    <t xml:space="preserve">Lanesborough </t>
  </si>
  <si>
    <t xml:space="preserve">Lee </t>
  </si>
  <si>
    <t xml:space="preserve">Lenox </t>
  </si>
  <si>
    <t xml:space="preserve">Monterey </t>
  </si>
  <si>
    <t xml:space="preserve">Mount Washington </t>
  </si>
  <si>
    <t xml:space="preserve">New Ashford </t>
  </si>
  <si>
    <t xml:space="preserve">New Marlborough </t>
  </si>
  <si>
    <t xml:space="preserve">Otis </t>
  </si>
  <si>
    <t xml:space="preserve">Peru </t>
  </si>
  <si>
    <t xml:space="preserve">Richmond </t>
  </si>
  <si>
    <t xml:space="preserve">Sandisfield </t>
  </si>
  <si>
    <t xml:space="preserve">Savoy </t>
  </si>
  <si>
    <t xml:space="preserve">Sheffield </t>
  </si>
  <si>
    <t xml:space="preserve">Stockbridge </t>
  </si>
  <si>
    <t xml:space="preserve">Tyringham </t>
  </si>
  <si>
    <t xml:space="preserve">Washington </t>
  </si>
  <si>
    <t xml:space="preserve">West Stockbridge </t>
  </si>
  <si>
    <t xml:space="preserve">Williams </t>
  </si>
  <si>
    <t xml:space="preserve">Windsor </t>
  </si>
  <si>
    <t xml:space="preserve">Acushnet </t>
  </si>
  <si>
    <t xml:space="preserve">Berkley </t>
  </si>
  <si>
    <t xml:space="preserve">Dartmouth </t>
  </si>
  <si>
    <t xml:space="preserve">Dighton </t>
  </si>
  <si>
    <t xml:space="preserve">Easton </t>
  </si>
  <si>
    <t xml:space="preserve">Fairhaven </t>
  </si>
  <si>
    <t xml:space="preserve">Free </t>
  </si>
  <si>
    <t xml:space="preserve">Mansfield </t>
  </si>
  <si>
    <t xml:space="preserve">Norton </t>
  </si>
  <si>
    <t xml:space="preserve">Raynham </t>
  </si>
  <si>
    <t xml:space="preserve">Rehoboth </t>
  </si>
  <si>
    <t xml:space="preserve">Seekonk </t>
  </si>
  <si>
    <t xml:space="preserve">Somerset </t>
  </si>
  <si>
    <t xml:space="preserve">Swansea </t>
  </si>
  <si>
    <t xml:space="preserve">Westport </t>
  </si>
  <si>
    <t xml:space="preserve">Aquinnah </t>
  </si>
  <si>
    <t xml:space="preserve">Chilmark </t>
  </si>
  <si>
    <t xml:space="preserve">Edgar </t>
  </si>
  <si>
    <t xml:space="preserve">Gosnold </t>
  </si>
  <si>
    <t xml:space="preserve">Oak Bluffs </t>
  </si>
  <si>
    <t xml:space="preserve">Tisbury </t>
  </si>
  <si>
    <t xml:space="preserve">West Tisbury </t>
  </si>
  <si>
    <t xml:space="preserve">Andover </t>
  </si>
  <si>
    <t xml:space="preserve">Boxford </t>
  </si>
  <si>
    <t xml:space="preserve">Danvers </t>
  </si>
  <si>
    <t xml:space="preserve">Essex </t>
  </si>
  <si>
    <t xml:space="preserve">George </t>
  </si>
  <si>
    <t xml:space="preserve">Groveland </t>
  </si>
  <si>
    <t xml:space="preserve">Hamilton </t>
  </si>
  <si>
    <t xml:space="preserve">Ipswich </t>
  </si>
  <si>
    <t xml:space="preserve">Lynnfield </t>
  </si>
  <si>
    <t xml:space="preserve">Manchester-by-the-Sea </t>
  </si>
  <si>
    <t xml:space="preserve">Marblehead </t>
  </si>
  <si>
    <t xml:space="preserve">Merrimac </t>
  </si>
  <si>
    <t xml:space="preserve">Middleton </t>
  </si>
  <si>
    <t xml:space="preserve">Nahant </t>
  </si>
  <si>
    <t xml:space="preserve">Newbury </t>
  </si>
  <si>
    <t xml:space="preserve">North Andover </t>
  </si>
  <si>
    <t xml:space="preserve">Rockport </t>
  </si>
  <si>
    <t xml:space="preserve">Rowley </t>
  </si>
  <si>
    <t xml:space="preserve">Salisbury </t>
  </si>
  <si>
    <t xml:space="preserve">Saugus </t>
  </si>
  <si>
    <t xml:space="preserve">Swampscott </t>
  </si>
  <si>
    <t xml:space="preserve">Topsfield </t>
  </si>
  <si>
    <t xml:space="preserve">Wenham </t>
  </si>
  <si>
    <t xml:space="preserve">West Newbury </t>
  </si>
  <si>
    <t xml:space="preserve">Ashfield </t>
  </si>
  <si>
    <t xml:space="preserve">Bernardston </t>
  </si>
  <si>
    <t xml:space="preserve">Buckland </t>
  </si>
  <si>
    <t xml:space="preserve">Charlemont </t>
  </si>
  <si>
    <t xml:space="preserve">Colrain </t>
  </si>
  <si>
    <t xml:space="preserve">Conway </t>
  </si>
  <si>
    <t xml:space="preserve">Deerfield </t>
  </si>
  <si>
    <t xml:space="preserve">Erving </t>
  </si>
  <si>
    <t xml:space="preserve">Gill </t>
  </si>
  <si>
    <t xml:space="preserve">Hawley </t>
  </si>
  <si>
    <t xml:space="preserve">Heath </t>
  </si>
  <si>
    <t xml:space="preserve">Leverett </t>
  </si>
  <si>
    <t xml:space="preserve">Leyden </t>
  </si>
  <si>
    <t xml:space="preserve">Monroe </t>
  </si>
  <si>
    <t xml:space="preserve">Montague </t>
  </si>
  <si>
    <t xml:space="preserve">New Salem </t>
  </si>
  <si>
    <t xml:space="preserve">Northfield </t>
  </si>
  <si>
    <t xml:space="preserve">Orange </t>
  </si>
  <si>
    <t xml:space="preserve">Rowe </t>
  </si>
  <si>
    <t xml:space="preserve">Shelburne </t>
  </si>
  <si>
    <t xml:space="preserve">Shutesbury </t>
  </si>
  <si>
    <t xml:space="preserve">Sunderland </t>
  </si>
  <si>
    <t xml:space="preserve">Warwick </t>
  </si>
  <si>
    <t xml:space="preserve">Wendell </t>
  </si>
  <si>
    <t xml:space="preserve">Whately </t>
  </si>
  <si>
    <t xml:space="preserve">Blandford </t>
  </si>
  <si>
    <t xml:space="preserve">Brimfield </t>
  </si>
  <si>
    <t xml:space="preserve">Chester </t>
  </si>
  <si>
    <t xml:space="preserve">East Longmeadow </t>
  </si>
  <si>
    <t xml:space="preserve">Granville </t>
  </si>
  <si>
    <t xml:space="preserve">Hampden </t>
  </si>
  <si>
    <t xml:space="preserve">Holland </t>
  </si>
  <si>
    <t xml:space="preserve">Longmeadow </t>
  </si>
  <si>
    <t xml:space="preserve">Ludlow </t>
  </si>
  <si>
    <t xml:space="preserve">Monson </t>
  </si>
  <si>
    <t xml:space="preserve">Montgomery </t>
  </si>
  <si>
    <t xml:space="preserve">Russell </t>
  </si>
  <si>
    <t xml:space="preserve">Southwick </t>
  </si>
  <si>
    <t xml:space="preserve">Tolland </t>
  </si>
  <si>
    <t xml:space="preserve">Wales </t>
  </si>
  <si>
    <t xml:space="preserve">Wilbraham </t>
  </si>
  <si>
    <t xml:space="preserve">Belcher </t>
  </si>
  <si>
    <t xml:space="preserve">Chesterfield </t>
  </si>
  <si>
    <t xml:space="preserve">Cummington </t>
  </si>
  <si>
    <t xml:space="preserve">Goshen </t>
  </si>
  <si>
    <t xml:space="preserve">Granby </t>
  </si>
  <si>
    <t xml:space="preserve">Hadley </t>
  </si>
  <si>
    <t xml:space="preserve">Hatfield </t>
  </si>
  <si>
    <t xml:space="preserve">Huntington </t>
  </si>
  <si>
    <t xml:space="preserve">Middlefield </t>
  </si>
  <si>
    <t xml:space="preserve">Pelham </t>
  </si>
  <si>
    <t xml:space="preserve">Plainfield </t>
  </si>
  <si>
    <t xml:space="preserve">Southampton </t>
  </si>
  <si>
    <t xml:space="preserve">South Hadley </t>
  </si>
  <si>
    <t xml:space="preserve">Ware </t>
  </si>
  <si>
    <t xml:space="preserve">Westhampton </t>
  </si>
  <si>
    <t xml:space="preserve">Williamsburg </t>
  </si>
  <si>
    <t xml:space="preserve">Worthington </t>
  </si>
  <si>
    <t xml:space="preserve">Acton </t>
  </si>
  <si>
    <t xml:space="preserve">Arlington </t>
  </si>
  <si>
    <t xml:space="preserve">Ashby </t>
  </si>
  <si>
    <t xml:space="preserve">Ashland </t>
  </si>
  <si>
    <t xml:space="preserve">Ayer </t>
  </si>
  <si>
    <t xml:space="preserve">Bedford </t>
  </si>
  <si>
    <t xml:space="preserve">Belmont </t>
  </si>
  <si>
    <t xml:space="preserve">Billerica </t>
  </si>
  <si>
    <t xml:space="preserve">Boxborough </t>
  </si>
  <si>
    <t xml:space="preserve">Burlington </t>
  </si>
  <si>
    <t xml:space="preserve">Carlisle </t>
  </si>
  <si>
    <t xml:space="preserve">Chelmsford </t>
  </si>
  <si>
    <t xml:space="preserve">Concord </t>
  </si>
  <si>
    <t xml:space="preserve">Dracut </t>
  </si>
  <si>
    <t xml:space="preserve">Dunstable </t>
  </si>
  <si>
    <t xml:space="preserve">Groton </t>
  </si>
  <si>
    <t xml:space="preserve">Holliston </t>
  </si>
  <si>
    <t xml:space="preserve">Hopkinton </t>
  </si>
  <si>
    <t xml:space="preserve">Hudson </t>
  </si>
  <si>
    <t xml:space="preserve">Lexington </t>
  </si>
  <si>
    <t xml:space="preserve">Lincoln </t>
  </si>
  <si>
    <t xml:space="preserve">Littleton </t>
  </si>
  <si>
    <t xml:space="preserve">Maynard </t>
  </si>
  <si>
    <t xml:space="preserve">Natick </t>
  </si>
  <si>
    <t xml:space="preserve">North Reading </t>
  </si>
  <si>
    <t xml:space="preserve">Pepperell </t>
  </si>
  <si>
    <t xml:space="preserve">Reading </t>
  </si>
  <si>
    <t xml:space="preserve">Sherborn </t>
  </si>
  <si>
    <t xml:space="preserve">Shirley </t>
  </si>
  <si>
    <t xml:space="preserve">Stoneham </t>
  </si>
  <si>
    <t xml:space="preserve">Stow </t>
  </si>
  <si>
    <t xml:space="preserve">Sudbury </t>
  </si>
  <si>
    <t xml:space="preserve">Tewksbury </t>
  </si>
  <si>
    <t xml:space="preserve">send </t>
  </si>
  <si>
    <t xml:space="preserve">Tyngsborough </t>
  </si>
  <si>
    <t xml:space="preserve">Wakefield </t>
  </si>
  <si>
    <t xml:space="preserve">Wayland </t>
  </si>
  <si>
    <t xml:space="preserve">Westford </t>
  </si>
  <si>
    <t xml:space="preserve">Weston </t>
  </si>
  <si>
    <t xml:space="preserve">Wilmington </t>
  </si>
  <si>
    <t xml:space="preserve">Winchester </t>
  </si>
  <si>
    <t xml:space="preserve">Nantucket </t>
  </si>
  <si>
    <t xml:space="preserve">Avon </t>
  </si>
  <si>
    <t xml:space="preserve">Bellingham </t>
  </si>
  <si>
    <t xml:space="preserve">Brookline </t>
  </si>
  <si>
    <t xml:space="preserve">Canton </t>
  </si>
  <si>
    <t xml:space="preserve">Cohasset </t>
  </si>
  <si>
    <t xml:space="preserve">Dedham </t>
  </si>
  <si>
    <t xml:space="preserve">Dover </t>
  </si>
  <si>
    <t xml:space="preserve">Foxborough </t>
  </si>
  <si>
    <t xml:space="preserve">Holbrook </t>
  </si>
  <si>
    <t xml:space="preserve">Medfield </t>
  </si>
  <si>
    <t xml:space="preserve">Medway </t>
  </si>
  <si>
    <t xml:space="preserve">Millis </t>
  </si>
  <si>
    <t xml:space="preserve">Milton </t>
  </si>
  <si>
    <t xml:space="preserve">Needham </t>
  </si>
  <si>
    <t xml:space="preserve">Norfolk </t>
  </si>
  <si>
    <t xml:space="preserve">Norwood </t>
  </si>
  <si>
    <t xml:space="preserve">Plainville </t>
  </si>
  <si>
    <t xml:space="preserve">Sharon </t>
  </si>
  <si>
    <t xml:space="preserve">Stoughton </t>
  </si>
  <si>
    <t xml:space="preserve">Walpole </t>
  </si>
  <si>
    <t xml:space="preserve">Wellesley </t>
  </si>
  <si>
    <t xml:space="preserve">Westwood </t>
  </si>
  <si>
    <t xml:space="preserve">Wrentham </t>
  </si>
  <si>
    <t xml:space="preserve">Abington </t>
  </si>
  <si>
    <t xml:space="preserve">Carver </t>
  </si>
  <si>
    <t xml:space="preserve">Duxbury </t>
  </si>
  <si>
    <t xml:space="preserve">East Bridgewater </t>
  </si>
  <si>
    <t xml:space="preserve">Halifax </t>
  </si>
  <si>
    <t xml:space="preserve">Hanover </t>
  </si>
  <si>
    <t xml:space="preserve">Hanson </t>
  </si>
  <si>
    <t xml:space="preserve">Hingham </t>
  </si>
  <si>
    <t xml:space="preserve">Hull </t>
  </si>
  <si>
    <t xml:space="preserve">Kingston </t>
  </si>
  <si>
    <t xml:space="preserve">Lakeville </t>
  </si>
  <si>
    <t xml:space="preserve">Marion </t>
  </si>
  <si>
    <t xml:space="preserve">Marshfield </t>
  </si>
  <si>
    <t xml:space="preserve">Mattapoisett </t>
  </si>
  <si>
    <t xml:space="preserve">Middleborough </t>
  </si>
  <si>
    <t xml:space="preserve">Norwell </t>
  </si>
  <si>
    <t xml:space="preserve">Pembroke </t>
  </si>
  <si>
    <t xml:space="preserve">Plymouth </t>
  </si>
  <si>
    <t xml:space="preserve">Plympton </t>
  </si>
  <si>
    <t xml:space="preserve">Rochester </t>
  </si>
  <si>
    <t xml:space="preserve">Rockland </t>
  </si>
  <si>
    <t xml:space="preserve">Scituate </t>
  </si>
  <si>
    <t xml:space="preserve">Wareham </t>
  </si>
  <si>
    <t xml:space="preserve">West Bridgewater </t>
  </si>
  <si>
    <t xml:space="preserve">Whitman </t>
  </si>
  <si>
    <t xml:space="preserve">Ashburnham </t>
  </si>
  <si>
    <t xml:space="preserve">Athol </t>
  </si>
  <si>
    <t xml:space="preserve">Auburn </t>
  </si>
  <si>
    <t xml:space="preserve">Barre </t>
  </si>
  <si>
    <t xml:space="preserve">Berlin </t>
  </si>
  <si>
    <t xml:space="preserve">Blackstone </t>
  </si>
  <si>
    <t xml:space="preserve">Bolton </t>
  </si>
  <si>
    <t xml:space="preserve">Boylston </t>
  </si>
  <si>
    <t xml:space="preserve">Brookfield </t>
  </si>
  <si>
    <t xml:space="preserve">Charlton </t>
  </si>
  <si>
    <t xml:space="preserve">Clinton </t>
  </si>
  <si>
    <t xml:space="preserve">Douglas </t>
  </si>
  <si>
    <t xml:space="preserve">Dudley </t>
  </si>
  <si>
    <t xml:space="preserve">East Brookfield </t>
  </si>
  <si>
    <t xml:space="preserve">Grafton </t>
  </si>
  <si>
    <t xml:space="preserve">Hardwick </t>
  </si>
  <si>
    <t xml:space="preserve">Harvard </t>
  </si>
  <si>
    <t xml:space="preserve">Holden </t>
  </si>
  <si>
    <t xml:space="preserve">Hopedale </t>
  </si>
  <si>
    <t xml:space="preserve">Hubbardston </t>
  </si>
  <si>
    <t xml:space="preserve">Lancaster </t>
  </si>
  <si>
    <t xml:space="preserve">Leicester </t>
  </si>
  <si>
    <t xml:space="preserve">Lunenburg </t>
  </si>
  <si>
    <t xml:space="preserve">Mendon </t>
  </si>
  <si>
    <t xml:space="preserve">Milford </t>
  </si>
  <si>
    <t xml:space="preserve">Millbury </t>
  </si>
  <si>
    <t xml:space="preserve">Millville </t>
  </si>
  <si>
    <t xml:space="preserve">New Braintree </t>
  </si>
  <si>
    <t xml:space="preserve">Northborough </t>
  </si>
  <si>
    <t xml:space="preserve">Northbridge </t>
  </si>
  <si>
    <t xml:space="preserve">North Brookfield </t>
  </si>
  <si>
    <t xml:space="preserve">Oakham </t>
  </si>
  <si>
    <t xml:space="preserve">Oxford </t>
  </si>
  <si>
    <t xml:space="preserve">Paxton </t>
  </si>
  <si>
    <t xml:space="preserve">Petersham </t>
  </si>
  <si>
    <t xml:space="preserve">Phillipston </t>
  </si>
  <si>
    <t xml:space="preserve">Princeton </t>
  </si>
  <si>
    <t xml:space="preserve">Royalston </t>
  </si>
  <si>
    <t xml:space="preserve">Rutland </t>
  </si>
  <si>
    <t xml:space="preserve">Shrewsbury </t>
  </si>
  <si>
    <t xml:space="preserve">Southborough </t>
  </si>
  <si>
    <t xml:space="preserve">Spencer </t>
  </si>
  <si>
    <t xml:space="preserve">Sterling </t>
  </si>
  <si>
    <t xml:space="preserve">Sturbridge </t>
  </si>
  <si>
    <t xml:space="preserve">Sutton </t>
  </si>
  <si>
    <t xml:space="preserve">Templeton </t>
  </si>
  <si>
    <t xml:space="preserve">Upton </t>
  </si>
  <si>
    <t xml:space="preserve">Uxbridge </t>
  </si>
  <si>
    <t xml:space="preserve">Warren </t>
  </si>
  <si>
    <t xml:space="preserve">Webster </t>
  </si>
  <si>
    <t xml:space="preserve">Westborough </t>
  </si>
  <si>
    <t xml:space="preserve">West Boylston </t>
  </si>
  <si>
    <t xml:space="preserve">West Brookfield </t>
  </si>
  <si>
    <t xml:space="preserve">Westminster </t>
  </si>
  <si>
    <t xml:space="preserve">Winchendon </t>
  </si>
  <si>
    <t xml:space="preserve">Agawam  </t>
  </si>
  <si>
    <t xml:space="preserve">Amesbury  </t>
  </si>
  <si>
    <t xml:space="preserve">Amherst  </t>
  </si>
  <si>
    <t xml:space="preserve">Attleboro </t>
  </si>
  <si>
    <t xml:space="preserve">Barnstable  </t>
  </si>
  <si>
    <t xml:space="preserve">Beverly </t>
  </si>
  <si>
    <t xml:space="preserve">Boston </t>
  </si>
  <si>
    <t xml:space="preserve">Braintree  </t>
  </si>
  <si>
    <t xml:space="preserve">Bridgewater  </t>
  </si>
  <si>
    <t xml:space="preserve">Brockton </t>
  </si>
  <si>
    <t xml:space="preserve">Cambridge </t>
  </si>
  <si>
    <t xml:space="preserve">Chelsea </t>
  </si>
  <si>
    <t xml:space="preserve">Chicopee </t>
  </si>
  <si>
    <t xml:space="preserve">Easthampton  </t>
  </si>
  <si>
    <t xml:space="preserve">Everett </t>
  </si>
  <si>
    <t xml:space="preserve">Fall River </t>
  </si>
  <si>
    <t xml:space="preserve">Fitchburg </t>
  </si>
  <si>
    <t xml:space="preserve">Framingham </t>
  </si>
  <si>
    <t xml:space="preserve">Franklin  </t>
  </si>
  <si>
    <t xml:space="preserve">Gardner </t>
  </si>
  <si>
    <t xml:space="preserve">Gloucester </t>
  </si>
  <si>
    <t xml:space="preserve">Greenfield </t>
  </si>
  <si>
    <t xml:space="preserve">Haverhill </t>
  </si>
  <si>
    <t xml:space="preserve">Holyoke </t>
  </si>
  <si>
    <t xml:space="preserve">Lawrence </t>
  </si>
  <si>
    <t xml:space="preserve">Leominster </t>
  </si>
  <si>
    <t xml:space="preserve">Lowell </t>
  </si>
  <si>
    <t xml:space="preserve">Lynn </t>
  </si>
  <si>
    <t xml:space="preserve">Malden </t>
  </si>
  <si>
    <t xml:space="preserve">Marlborough </t>
  </si>
  <si>
    <t xml:space="preserve">Medford </t>
  </si>
  <si>
    <t xml:space="preserve">Melrose </t>
  </si>
  <si>
    <t xml:space="preserve">Methuen  </t>
  </si>
  <si>
    <t xml:space="preserve">New Bedford </t>
  </si>
  <si>
    <t xml:space="preserve">Newburyport </t>
  </si>
  <si>
    <t xml:space="preserve">Newton </t>
  </si>
  <si>
    <t xml:space="preserve">North Adams </t>
  </si>
  <si>
    <t xml:space="preserve">Northampton </t>
  </si>
  <si>
    <t xml:space="preserve">North Attleborough  </t>
  </si>
  <si>
    <t xml:space="preserve">Palmer  </t>
  </si>
  <si>
    <t xml:space="preserve">Peabody </t>
  </si>
  <si>
    <t xml:space="preserve">Pittsfield </t>
  </si>
  <si>
    <t xml:space="preserve">Quincy </t>
  </si>
  <si>
    <t xml:space="preserve">Randolph  </t>
  </si>
  <si>
    <t xml:space="preserve">Revere </t>
  </si>
  <si>
    <t xml:space="preserve">Salem </t>
  </si>
  <si>
    <t xml:space="preserve">Somerville </t>
  </si>
  <si>
    <t xml:space="preserve">Southbridge  </t>
  </si>
  <si>
    <t xml:space="preserve">Springfield </t>
  </si>
  <si>
    <t xml:space="preserve">Taunton </t>
  </si>
  <si>
    <t xml:space="preserve">Waltham </t>
  </si>
  <si>
    <t xml:space="preserve">Water  </t>
  </si>
  <si>
    <t xml:space="preserve">Westfield </t>
  </si>
  <si>
    <t xml:space="preserve">West Springfield  </t>
  </si>
  <si>
    <t xml:space="preserve">Weymouth  </t>
  </si>
  <si>
    <t xml:space="preserve">Winthrop  </t>
  </si>
  <si>
    <t xml:space="preserve">Woburn </t>
  </si>
  <si>
    <t xml:space="preserve">Worcester </t>
  </si>
  <si>
    <t>population</t>
  </si>
  <si>
    <t>West Yarmouth</t>
  </si>
  <si>
    <t>Woronoco</t>
  </si>
  <si>
    <t>Tisbury</t>
  </si>
  <si>
    <t>Spring Valley</t>
  </si>
  <si>
    <t>South Attleboro</t>
  </si>
  <si>
    <t>Mount Washington</t>
  </si>
  <si>
    <t>Easton</t>
  </si>
  <si>
    <t>Bourne</t>
  </si>
  <si>
    <t>%Null%</t>
  </si>
  <si>
    <t>Yarmouth Port</t>
  </si>
  <si>
    <t>Woods Hole</t>
  </si>
  <si>
    <t>West Dennis</t>
  </si>
  <si>
    <t>West Chatham</t>
  </si>
  <si>
    <t>West Barnstable</t>
  </si>
  <si>
    <t>Wellfleet</t>
  </si>
  <si>
    <t>Truro</t>
  </si>
  <si>
    <t>South Yarmouth</t>
  </si>
  <si>
    <t>South Dennis</t>
  </si>
  <si>
    <t>South Chatham</t>
  </si>
  <si>
    <t>Sandwich</t>
  </si>
  <si>
    <t>Sagamore Beach</t>
  </si>
  <si>
    <t>Sagamore</t>
  </si>
  <si>
    <t>Provincetown</t>
  </si>
  <si>
    <t>Pocasset</t>
  </si>
  <si>
    <t>Osterville</t>
  </si>
  <si>
    <t>Orleans</t>
  </si>
  <si>
    <t>North Truro</t>
  </si>
  <si>
    <t>North Falmouth</t>
  </si>
  <si>
    <t>North Chatham</t>
  </si>
  <si>
    <t>Monument Beach</t>
  </si>
  <si>
    <t>Mashpee</t>
  </si>
  <si>
    <t>Marstons Mills</t>
  </si>
  <si>
    <t>Hyannis</t>
  </si>
  <si>
    <t>Harwich Port</t>
  </si>
  <si>
    <t>Harwich</t>
  </si>
  <si>
    <t>Forestdale</t>
  </si>
  <si>
    <t>Falmouth</t>
  </si>
  <si>
    <t>Eastham</t>
  </si>
  <si>
    <t>East Sandwich</t>
  </si>
  <si>
    <t>East Falmouth</t>
  </si>
  <si>
    <t>Dennis Port</t>
  </si>
  <si>
    <t>Dennis</t>
  </si>
  <si>
    <t>Cotuit</t>
  </si>
  <si>
    <t>Chatham</t>
  </si>
  <si>
    <t>Centerville</t>
  </si>
  <si>
    <t>Buzzards Bay</t>
  </si>
  <si>
    <t>Brewster</t>
  </si>
  <si>
    <t>Barnstable</t>
  </si>
  <si>
    <t>Williamstown</t>
  </si>
  <si>
    <t>West Stockbridge</t>
  </si>
  <si>
    <t>Stockbridge</t>
  </si>
  <si>
    <t>Southfield</t>
  </si>
  <si>
    <t>Sheffield</t>
  </si>
  <si>
    <t>Pittsfield</t>
  </si>
  <si>
    <t>Otis</t>
  </si>
  <si>
    <t>North Adams</t>
  </si>
  <si>
    <t>Lenox</t>
  </si>
  <si>
    <t>Lee</t>
  </si>
  <si>
    <t>Lanesborough</t>
  </si>
  <si>
    <t>Housatonic</t>
  </si>
  <si>
    <t>Hinsdale</t>
  </si>
  <si>
    <t>Great Barrington</t>
  </si>
  <si>
    <t>Dalton</t>
  </si>
  <si>
    <t>Cheshire</t>
  </si>
  <si>
    <t>Adams</t>
  </si>
  <si>
    <t>Westport</t>
  </si>
  <si>
    <t>Taunton</t>
  </si>
  <si>
    <t>Swansea</t>
  </si>
  <si>
    <t>South Easton</t>
  </si>
  <si>
    <t>South Dartmouth</t>
  </si>
  <si>
    <t>Somerset</t>
  </si>
  <si>
    <t>Seekonk</t>
  </si>
  <si>
    <t>Rehoboth</t>
  </si>
  <si>
    <t>Raynham</t>
  </si>
  <si>
    <t>Norton</t>
  </si>
  <si>
    <t>North Easton</t>
  </si>
  <si>
    <t>North Dighton</t>
  </si>
  <si>
    <t>North Dartmouth</t>
  </si>
  <si>
    <t>North Attleboro</t>
  </si>
  <si>
    <t>New Bedford</t>
  </si>
  <si>
    <t>Mansfield</t>
  </si>
  <si>
    <t>Fall River</t>
  </si>
  <si>
    <t>Fairhaven</t>
  </si>
  <si>
    <t>East Taunton</t>
  </si>
  <si>
    <t>Dighton</t>
  </si>
  <si>
    <t>Berkley</t>
  </si>
  <si>
    <t>Attleboro</t>
  </si>
  <si>
    <t>Acushnet</t>
  </si>
  <si>
    <t>Vineyard Haven</t>
  </si>
  <si>
    <t>Oak Bluffs</t>
  </si>
  <si>
    <t>Edgartown</t>
  </si>
  <si>
    <t>West Newbury</t>
  </si>
  <si>
    <t>Swampscott</t>
  </si>
  <si>
    <t>South Hamilton</t>
  </si>
  <si>
    <t>Saugus</t>
  </si>
  <si>
    <t>Salisbury</t>
  </si>
  <si>
    <t>Salem</t>
  </si>
  <si>
    <t>Rowley</t>
  </si>
  <si>
    <t>Rockport</t>
  </si>
  <si>
    <t>Peabody</t>
  </si>
  <si>
    <t>North Andover</t>
  </si>
  <si>
    <t>Newburyport</t>
  </si>
  <si>
    <t>Newbury</t>
  </si>
  <si>
    <t>Nahant</t>
  </si>
  <si>
    <t>Middleton</t>
  </si>
  <si>
    <t>Methuen</t>
  </si>
  <si>
    <t>Merrimac</t>
  </si>
  <si>
    <t>Marblehead</t>
  </si>
  <si>
    <t>Manchester</t>
  </si>
  <si>
    <t>Lynnfield</t>
  </si>
  <si>
    <t>Lynn</t>
  </si>
  <si>
    <t>Lawrence</t>
  </si>
  <si>
    <t>Ipswich</t>
  </si>
  <si>
    <t>Haverhill</t>
  </si>
  <si>
    <t>Groveland</t>
  </si>
  <si>
    <t>Gloucester</t>
  </si>
  <si>
    <t>Georgetown</t>
  </si>
  <si>
    <t>Danvers</t>
  </si>
  <si>
    <t>Bradford</t>
  </si>
  <si>
    <t>Beverly</t>
  </si>
  <si>
    <t>Andover</t>
  </si>
  <si>
    <t>Amesbury</t>
  </si>
  <si>
    <t>Warwick</t>
  </si>
  <si>
    <t>Turners Falls</t>
  </si>
  <si>
    <t>Sunderland</t>
  </si>
  <si>
    <t>South Deerfield</t>
  </si>
  <si>
    <t>Shelburne Falls</t>
  </si>
  <si>
    <t>Orange</t>
  </si>
  <si>
    <t>Montague</t>
  </si>
  <si>
    <t>Greenfield</t>
  </si>
  <si>
    <t>Buckland</t>
  </si>
  <si>
    <t>Bernardston</t>
  </si>
  <si>
    <t>Ashfield</t>
  </si>
  <si>
    <t>Wilbraham</t>
  </si>
  <si>
    <t>Westfield</t>
  </si>
  <si>
    <t>West Springfield</t>
  </si>
  <si>
    <t>Wales</t>
  </si>
  <si>
    <t>Three Rivers</t>
  </si>
  <si>
    <t>Thorndike</t>
  </si>
  <si>
    <t>Springfield</t>
  </si>
  <si>
    <t>Southwick</t>
  </si>
  <si>
    <t>Russell</t>
  </si>
  <si>
    <t>Palmer</t>
  </si>
  <si>
    <t>Monson</t>
  </si>
  <si>
    <t>Ludlow</t>
  </si>
  <si>
    <t>Longmeadow</t>
  </si>
  <si>
    <t>Indian Orchard</t>
  </si>
  <si>
    <t>Holyoke</t>
  </si>
  <si>
    <t>Feeding Hills</t>
  </si>
  <si>
    <t>East Longmeadow</t>
  </si>
  <si>
    <t>Chicopee</t>
  </si>
  <si>
    <t>Chester</t>
  </si>
  <si>
    <t>Brimfield</t>
  </si>
  <si>
    <t>Bondsville</t>
  </si>
  <si>
    <t>Agawam</t>
  </si>
  <si>
    <t>West Hatfield</t>
  </si>
  <si>
    <t>Ware</t>
  </si>
  <si>
    <t>Southampton</t>
  </si>
  <si>
    <t>South Hadley</t>
  </si>
  <si>
    <t>Northampton</t>
  </si>
  <si>
    <t>Leeds</t>
  </si>
  <si>
    <t>Huntington</t>
  </si>
  <si>
    <t>Hadley</t>
  </si>
  <si>
    <t>Granby</t>
  </si>
  <si>
    <t>Florence</t>
  </si>
  <si>
    <t>Easthampton</t>
  </si>
  <si>
    <t>Belchertown</t>
  </si>
  <si>
    <t>Amherst</t>
  </si>
  <si>
    <t>Woburn</t>
  </si>
  <si>
    <t>Winchester</t>
  </si>
  <si>
    <t>Wilmington</t>
  </si>
  <si>
    <t>Weston</t>
  </si>
  <si>
    <t>Westford</t>
  </si>
  <si>
    <t>West Townsend</t>
  </si>
  <si>
    <t>West Newton</t>
  </si>
  <si>
    <t>Wayland</t>
  </si>
  <si>
    <t>Watertown</t>
  </si>
  <si>
    <t>Waltham</t>
  </si>
  <si>
    <t>Wakefield</t>
  </si>
  <si>
    <t>Tyngsboro</t>
  </si>
  <si>
    <t>Townsend</t>
  </si>
  <si>
    <t>Tewksbury</t>
  </si>
  <si>
    <t>Sudbury</t>
  </si>
  <si>
    <t>Stow</t>
  </si>
  <si>
    <t>Stoneham</t>
  </si>
  <si>
    <t>Somerville</t>
  </si>
  <si>
    <t>Shirley</t>
  </si>
  <si>
    <t>Reading</t>
  </si>
  <si>
    <t>Pepperell</t>
  </si>
  <si>
    <t>North Reading</t>
  </si>
  <si>
    <t>North Chelmsford</t>
  </si>
  <si>
    <t>North Billerica</t>
  </si>
  <si>
    <t>Newtonville</t>
  </si>
  <si>
    <t>Newton Upper Falls</t>
  </si>
  <si>
    <t>Newton Lower Falls</t>
  </si>
  <si>
    <t>Newton Highlands</t>
  </si>
  <si>
    <t>Newton Center</t>
  </si>
  <si>
    <t>Newton</t>
  </si>
  <si>
    <t>Natick</t>
  </si>
  <si>
    <t>Melrose</t>
  </si>
  <si>
    <t>Medford</t>
  </si>
  <si>
    <t>Maynard</t>
  </si>
  <si>
    <t>Marlborough</t>
  </si>
  <si>
    <t>Malden</t>
  </si>
  <si>
    <t>Lowell</t>
  </si>
  <si>
    <t>Littleton</t>
  </si>
  <si>
    <t>Lincoln</t>
  </si>
  <si>
    <t>Lexington</t>
  </si>
  <si>
    <t>Hudson</t>
  </si>
  <si>
    <t>Hopkinton</t>
  </si>
  <si>
    <t>Holliston</t>
  </si>
  <si>
    <t>Groton</t>
  </si>
  <si>
    <t>Framingham</t>
  </si>
  <si>
    <t>Everett</t>
  </si>
  <si>
    <t>Dracut</t>
  </si>
  <si>
    <t>Concord</t>
  </si>
  <si>
    <t>Chestnut Hill</t>
  </si>
  <si>
    <t>Chelmsford</t>
  </si>
  <si>
    <t>Cambridge</t>
  </si>
  <si>
    <t>Burlington</t>
  </si>
  <si>
    <t>Boxborough</t>
  </si>
  <si>
    <t>Billerica</t>
  </si>
  <si>
    <t>Belmont</t>
  </si>
  <si>
    <t>Bedford</t>
  </si>
  <si>
    <t>Ayer</t>
  </si>
  <si>
    <t>Auburndale</t>
  </si>
  <si>
    <t>Ashland</t>
  </si>
  <si>
    <t>Ashby</t>
  </si>
  <si>
    <t>Arlington</t>
  </si>
  <si>
    <t>Acton</t>
  </si>
  <si>
    <t>Nantucket</t>
  </si>
  <si>
    <t>Wrentham</t>
  </si>
  <si>
    <t>Weymouth</t>
  </si>
  <si>
    <t>Westwood</t>
  </si>
  <si>
    <t>Wellesley Hills</t>
  </si>
  <si>
    <t>Wellesley</t>
  </si>
  <si>
    <t>Walpole</t>
  </si>
  <si>
    <t>Stoughton</t>
  </si>
  <si>
    <t>South Weymouth</t>
  </si>
  <si>
    <t>Sharon</t>
  </si>
  <si>
    <t>Randolph</t>
  </si>
  <si>
    <t>Quincy</t>
  </si>
  <si>
    <t>Plainville</t>
  </si>
  <si>
    <t>Norwood</t>
  </si>
  <si>
    <t>North Weymouth</t>
  </si>
  <si>
    <t>Norfolk</t>
  </si>
  <si>
    <t>Needham Heights</t>
  </si>
  <si>
    <t>Needham</t>
  </si>
  <si>
    <t>Milton</t>
  </si>
  <si>
    <t>Millis</t>
  </si>
  <si>
    <t>Medway</t>
  </si>
  <si>
    <t>Medfield</t>
  </si>
  <si>
    <t>Holbrook</t>
  </si>
  <si>
    <t>Franklin</t>
  </si>
  <si>
    <t>Foxborough</t>
  </si>
  <si>
    <t>Foxboro</t>
  </si>
  <si>
    <t>East Weymouth</t>
  </si>
  <si>
    <t>East Walpole</t>
  </si>
  <si>
    <t>Dover</t>
  </si>
  <si>
    <t>Dedham</t>
  </si>
  <si>
    <t>Cohasset</t>
  </si>
  <si>
    <t>Canton</t>
  </si>
  <si>
    <t>Brookline</t>
  </si>
  <si>
    <t>Braintree</t>
  </si>
  <si>
    <t>Bellingham</t>
  </si>
  <si>
    <t>Avon</t>
  </si>
  <si>
    <t>Whitman</t>
  </si>
  <si>
    <t>West Wareham</t>
  </si>
  <si>
    <t>West Bridgewater</t>
  </si>
  <si>
    <t>Wareham</t>
  </si>
  <si>
    <t>Scituate</t>
  </si>
  <si>
    <t>Rockland</t>
  </si>
  <si>
    <t>Rochester</t>
  </si>
  <si>
    <t>Plymouth</t>
  </si>
  <si>
    <t>Pembroke</t>
  </si>
  <si>
    <t>Onset</t>
  </si>
  <si>
    <t>Norwell</t>
  </si>
  <si>
    <t>Middleboro</t>
  </si>
  <si>
    <t>Mattapoisett</t>
  </si>
  <si>
    <t>Marshfield</t>
  </si>
  <si>
    <t>Marion</t>
  </si>
  <si>
    <t>Lakeville</t>
  </si>
  <si>
    <t>Kingston</t>
  </si>
  <si>
    <t>Hull</t>
  </si>
  <si>
    <t>Hingham</t>
  </si>
  <si>
    <t>Hanson</t>
  </si>
  <si>
    <t>Hanover</t>
  </si>
  <si>
    <t>Halifax</t>
  </si>
  <si>
    <t>East Wareham</t>
  </si>
  <si>
    <t>East Bridgewater</t>
  </si>
  <si>
    <t>Duxbury</t>
  </si>
  <si>
    <t>Carver</t>
  </si>
  <si>
    <t>Brockton</t>
  </si>
  <si>
    <t>Bridgewater</t>
  </si>
  <si>
    <t>Abington</t>
  </si>
  <si>
    <t>Winthrop</t>
  </si>
  <si>
    <t>West Roxbury</t>
  </si>
  <si>
    <t>South Boston</t>
  </si>
  <si>
    <t>Roxbury Crossing</t>
  </si>
  <si>
    <t>Roxbury</t>
  </si>
  <si>
    <t>Roslindale</t>
  </si>
  <si>
    <t>Revere</t>
  </si>
  <si>
    <t>Mattapan</t>
  </si>
  <si>
    <t>Jamaica Plain</t>
  </si>
  <si>
    <t>Hyde Park</t>
  </si>
  <si>
    <t>East Boston</t>
  </si>
  <si>
    <t>E. Boston</t>
  </si>
  <si>
    <t>Dorchester Center</t>
  </si>
  <si>
    <t>Dorchester</t>
  </si>
  <si>
    <t>Chelsea</t>
  </si>
  <si>
    <t>Charlestown</t>
  </si>
  <si>
    <t>Brighton</t>
  </si>
  <si>
    <t>Boston</t>
  </si>
  <si>
    <t>Allston</t>
  </si>
  <si>
    <t>Worcester</t>
  </si>
  <si>
    <t>Winchendon</t>
  </si>
  <si>
    <t>Whitinsville</t>
  </si>
  <si>
    <t>Westminster</t>
  </si>
  <si>
    <t>Westborough</t>
  </si>
  <si>
    <t>West Warren</t>
  </si>
  <si>
    <t>West Brookfield</t>
  </si>
  <si>
    <t>West Boylston</t>
  </si>
  <si>
    <t>Webster</t>
  </si>
  <si>
    <t>Warren</t>
  </si>
  <si>
    <t>Uxbridge</t>
  </si>
  <si>
    <t>Upton</t>
  </si>
  <si>
    <t>Templeton</t>
  </si>
  <si>
    <t>Sturbridge</t>
  </si>
  <si>
    <t>Sterling</t>
  </si>
  <si>
    <t>Spencer</t>
  </si>
  <si>
    <t>Southbridge</t>
  </si>
  <si>
    <t>Southborough</t>
  </si>
  <si>
    <t>South Lancaster</t>
  </si>
  <si>
    <t>South Grafton</t>
  </si>
  <si>
    <t>South Barre</t>
  </si>
  <si>
    <t>Shrewsbury</t>
  </si>
  <si>
    <t>Rutland</t>
  </si>
  <si>
    <t>Princeton</t>
  </si>
  <si>
    <t>Paxton</t>
  </si>
  <si>
    <t>Oxford</t>
  </si>
  <si>
    <t>Oakham</t>
  </si>
  <si>
    <t>Northbridge</t>
  </si>
  <si>
    <t>Northborough</t>
  </si>
  <si>
    <t>North Uxbridge</t>
  </si>
  <si>
    <t>North Oxford</t>
  </si>
  <si>
    <t>North Grafton</t>
  </si>
  <si>
    <t>North Brookfield</t>
  </si>
  <si>
    <t>Millville</t>
  </si>
  <si>
    <t>Millbury</t>
  </si>
  <si>
    <t>Milford</t>
  </si>
  <si>
    <t>Mendon</t>
  </si>
  <si>
    <t>Lunenburg</t>
  </si>
  <si>
    <t>Leominster</t>
  </si>
  <si>
    <t>Leicester</t>
  </si>
  <si>
    <t>Lancaster</t>
  </si>
  <si>
    <t>Jefferson</t>
  </si>
  <si>
    <t>Hopedale</t>
  </si>
  <si>
    <t>Holden</t>
  </si>
  <si>
    <t>Harvard</t>
  </si>
  <si>
    <t>Hardwick</t>
  </si>
  <si>
    <t>Grafton</t>
  </si>
  <si>
    <t>Gilbertville</t>
  </si>
  <si>
    <t>Gardner</t>
  </si>
  <si>
    <t>Fitchburg</t>
  </si>
  <si>
    <t>Fiskdale</t>
  </si>
  <si>
    <t>East Templeton</t>
  </si>
  <si>
    <t>Dudley</t>
  </si>
  <si>
    <t>Douglas</t>
  </si>
  <si>
    <t>Clinton</t>
  </si>
  <si>
    <t>Cherry Valley</t>
  </si>
  <si>
    <t>Charlton</t>
  </si>
  <si>
    <t>Brookfield</t>
  </si>
  <si>
    <t>Boylston</t>
  </si>
  <si>
    <t>Bolton</t>
  </si>
  <si>
    <t>Blackstone</t>
  </si>
  <si>
    <t>Berlin</t>
  </si>
  <si>
    <t>Barre</t>
  </si>
  <si>
    <t>Baldwinville</t>
  </si>
  <si>
    <t>Auburn</t>
  </si>
  <si>
    <t>Athol</t>
  </si>
  <si>
    <t>Ashburnham</t>
  </si>
  <si>
    <t>Yarmouth</t>
  </si>
  <si>
    <t>Worthington</t>
  </si>
  <si>
    <t>Windsor</t>
  </si>
  <si>
    <t>Williamsburg</t>
  </si>
  <si>
    <t>Williams</t>
  </si>
  <si>
    <t>Whately</t>
  </si>
  <si>
    <t>Westhampton</t>
  </si>
  <si>
    <t>Wenham</t>
  </si>
  <si>
    <t>Wendell</t>
  </si>
  <si>
    <t>Water</t>
  </si>
  <si>
    <t>Washington</t>
  </si>
  <si>
    <t>Tyringham</t>
  </si>
  <si>
    <t>Tyngsborough</t>
  </si>
  <si>
    <t>Topsfield</t>
  </si>
  <si>
    <t>Tolland</t>
  </si>
  <si>
    <t>Sutton</t>
  </si>
  <si>
    <t>Shutesbury</t>
  </si>
  <si>
    <t>Sherborn</t>
  </si>
  <si>
    <t>Shelburne</t>
  </si>
  <si>
    <t>send</t>
  </si>
  <si>
    <t>Savoy</t>
  </si>
  <si>
    <t>Sandisfield</t>
  </si>
  <si>
    <t>Royalston</t>
  </si>
  <si>
    <t>Rowe</t>
  </si>
  <si>
    <t>Richmond</t>
  </si>
  <si>
    <t>Province</t>
  </si>
  <si>
    <t>Plympton</t>
  </si>
  <si>
    <t>Plainfield</t>
  </si>
  <si>
    <t>Phillipston</t>
  </si>
  <si>
    <t>Petersham</t>
  </si>
  <si>
    <t>Peru</t>
  </si>
  <si>
    <t>Pelham</t>
  </si>
  <si>
    <t>Northfield</t>
  </si>
  <si>
    <t>Montgomery</t>
  </si>
  <si>
    <t>Monterey</t>
  </si>
  <si>
    <t>Monroe</t>
  </si>
  <si>
    <t>Middlefield</t>
  </si>
  <si>
    <t>Middleborough</t>
  </si>
  <si>
    <t>Manchester-by-the-Sea</t>
  </si>
  <si>
    <t>Leyden</t>
  </si>
  <si>
    <t>Leverett</t>
  </si>
  <si>
    <t>Hubbardston</t>
  </si>
  <si>
    <t>Holland</t>
  </si>
  <si>
    <t>Heath</t>
  </si>
  <si>
    <t>Hawley</t>
  </si>
  <si>
    <t>Hatfield</t>
  </si>
  <si>
    <t>Hancock</t>
  </si>
  <si>
    <t>Hampden</t>
  </si>
  <si>
    <t>Hamilton</t>
  </si>
  <si>
    <t>Granville</t>
  </si>
  <si>
    <t>Gosnold</t>
  </si>
  <si>
    <t>Goshen</t>
  </si>
  <si>
    <t>Gill</t>
  </si>
  <si>
    <t>George</t>
  </si>
  <si>
    <t>Free</t>
  </si>
  <si>
    <t>Florida</t>
  </si>
  <si>
    <t>Essex</t>
  </si>
  <si>
    <t>Erving</t>
  </si>
  <si>
    <t>Egremont</t>
  </si>
  <si>
    <t>Edgar</t>
  </si>
  <si>
    <t>Dunstable</t>
  </si>
  <si>
    <t>Deerfield</t>
  </si>
  <si>
    <t>Dartmouth</t>
  </si>
  <si>
    <t>Cummington</t>
  </si>
  <si>
    <t>Conway</t>
  </si>
  <si>
    <t>Colrain</t>
  </si>
  <si>
    <t>Clarksburg</t>
  </si>
  <si>
    <t>Chilmark</t>
  </si>
  <si>
    <t>Chesterfield</t>
  </si>
  <si>
    <t>Charlemont</t>
  </si>
  <si>
    <t>Carlisle</t>
  </si>
  <si>
    <t>Boxford</t>
  </si>
  <si>
    <t>Blandford</t>
  </si>
  <si>
    <t>Belcher</t>
  </si>
  <si>
    <t>Becket</t>
  </si>
  <si>
    <t>Aquinnah</t>
  </si>
  <si>
    <t>Alford</t>
  </si>
  <si>
    <t>city</t>
  </si>
  <si>
    <t>North Attleborough</t>
  </si>
  <si>
    <t>West Tisbury</t>
  </si>
  <si>
    <t>New Salem</t>
  </si>
  <si>
    <t>New Marlborough</t>
  </si>
  <si>
    <t>New Braintree</t>
  </si>
  <si>
    <t>New Ashford</t>
  </si>
  <si>
    <t>East Brookfield</t>
  </si>
  <si>
    <t>percap</t>
  </si>
  <si>
    <t>Sum of CNTD(INFO_DM_CASE_ID)-alias</t>
  </si>
  <si>
    <t>Row Labels</t>
  </si>
  <si>
    <t>Grand Total</t>
  </si>
  <si>
    <t>Sum of percap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</si>
</sst>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indexed="9"/>
      <name val="Calibri"/>
      <family val="2"/>
      <scheme val="minor"/>
    </font>
    <font>
      <b/>
      <sz val="11"/>
      <name val="Calibri"/>
      <family val="2"/>
      <scheme val="minor"/>
    </font>
    <font>
      <b/>
      <sz val="11"/>
      <color theme="1"/>
      <name val="Calibri"/>
      <family val="2"/>
      <scheme val="minor"/>
    </font>
    <font>
      <sz val="8"/>
      <name val="arial"/>
      <family val="2"/>
    </font>
    <font>
      <b/>
      <sz val="8"/>
      <color theme="1"/>
      <name val="arial"/>
      <family val="2"/>
    </font>
    <font>
      <sz val="14"/>
      <color rgb="FFD63384"/>
      <name val="Menlo"/>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3"/>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style="thin">
        <color indexed="64"/>
      </top>
      <bottom/>
      <diagonal/>
    </border>
    <border>
      <left/>
      <right/>
      <top style="thin">
        <color indexed="64"/>
      </top>
      <bottom/>
      <diagonal/>
    </border>
    <border>
      <left/>
      <right style="thin">
        <color auto="1"/>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top/>
      <bottom style="thin">
        <color indexed="64"/>
      </bottom>
      <diagonal/>
    </border>
    <border>
      <left/>
      <right style="thin">
        <color auto="1"/>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20" fillId="0" borderId="11" xfId="0" applyFont="1" applyBorder="1" applyAlignment="1" applyProtection="1">
      <alignment horizontal="center" vertical="center" wrapText="1"/>
      <protection locked="0"/>
    </xf>
    <xf numFmtId="0" fontId="0" fillId="0" borderId="13" xfId="0" applyBorder="1" applyProtection="1">
      <protection locked="0"/>
    </xf>
    <xf numFmtId="3" fontId="0" fillId="0" borderId="13" xfId="0" applyNumberFormat="1" applyBorder="1" applyAlignment="1" applyProtection="1">
      <alignment horizontal="right"/>
      <protection locked="0"/>
    </xf>
    <xf numFmtId="0" fontId="0" fillId="0" borderId="12" xfId="0" applyBorder="1" applyProtection="1">
      <protection locked="0"/>
    </xf>
    <xf numFmtId="3" fontId="0" fillId="0" borderId="12" xfId="0" applyNumberFormat="1" applyBorder="1" applyAlignment="1" applyProtection="1">
      <alignment horizontal="right"/>
      <protection locked="0"/>
    </xf>
    <xf numFmtId="0" fontId="23" fillId="0" borderId="0" xfId="0" applyFont="1"/>
    <xf numFmtId="0" fontId="21" fillId="0" borderId="14" xfId="0" applyFont="1" applyBorder="1" applyAlignment="1" applyProtection="1">
      <alignment wrapText="1"/>
      <protection locked="0"/>
    </xf>
    <xf numFmtId="0" fontId="21" fillId="0" borderId="15" xfId="0" applyFont="1" applyBorder="1" applyAlignment="1">
      <alignment wrapText="1"/>
    </xf>
    <xf numFmtId="0" fontId="21" fillId="0" borderId="16" xfId="0" applyFont="1" applyBorder="1" applyAlignment="1">
      <alignment wrapText="1"/>
    </xf>
    <xf numFmtId="0" fontId="22" fillId="34" borderId="17" xfId="0" applyFont="1" applyFill="1" applyBorder="1" applyProtection="1">
      <protection locked="0"/>
    </xf>
    <xf numFmtId="0" fontId="22" fillId="34" borderId="18" xfId="0" applyFont="1" applyFill="1" applyBorder="1"/>
    <xf numFmtId="0" fontId="22" fillId="34" borderId="19" xfId="0" applyFont="1" applyFill="1" applyBorder="1"/>
    <xf numFmtId="0" fontId="22" fillId="34" borderId="20" xfId="0" applyFont="1" applyFill="1" applyBorder="1" applyAlignment="1" applyProtection="1">
      <alignment wrapText="1"/>
      <protection locked="0"/>
    </xf>
    <xf numFmtId="0" fontId="22" fillId="34" borderId="0" xfId="0" applyFont="1" applyFill="1"/>
    <xf numFmtId="0" fontId="22" fillId="34" borderId="21" xfId="0" applyFont="1" applyFill="1" applyBorder="1"/>
    <xf numFmtId="0" fontId="22" fillId="34" borderId="22" xfId="0" applyFont="1" applyFill="1" applyBorder="1" applyProtection="1">
      <protection locked="0"/>
    </xf>
    <xf numFmtId="0" fontId="22" fillId="34" borderId="23" xfId="0" applyFont="1" applyFill="1" applyBorder="1"/>
    <xf numFmtId="0" fontId="22" fillId="34" borderId="24" xfId="0" applyFont="1" applyFill="1" applyBorder="1"/>
    <xf numFmtId="0" fontId="18" fillId="33" borderId="10" xfId="0" applyFont="1" applyFill="1" applyBorder="1" applyAlignment="1" applyProtection="1">
      <alignment horizontal="left" vertical="center"/>
      <protection locked="0"/>
    </xf>
    <xf numFmtId="0" fontId="19" fillId="33" borderId="11" xfId="0" applyFont="1" applyFill="1"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19" fillId="33" borderId="10" xfId="0" applyFont="1" applyFill="1" applyBorder="1" applyAlignment="1" applyProtection="1">
      <alignment horizontal="center" vertical="center" wrapText="1"/>
      <protection locked="0"/>
    </xf>
    <xf numFmtId="0" fontId="20" fillId="33" borderId="10" xfId="0" applyFont="1" applyFill="1"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20" fillId="33" borderId="11" xfId="0" applyFont="1" applyFill="1" applyBorder="1" applyAlignment="1" applyProtection="1">
      <alignment horizontal="center" vertical="center" wrapText="1"/>
      <protection locked="0"/>
    </xf>
    <xf numFmtId="0" fontId="16"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oelle Karl" refreshedDate="45116.980559490738" createdVersion="8" refreshedVersion="8" minRefreshableVersion="3" recordCount="381">
  <cacheSource type="worksheet">
    <worksheetSource ref="A1:F382" sheet="DBD04 City, Executions Issued"/>
  </cacheSource>
  <cacheFields count="6">
    <cacheField name="CNTD(INFO_DM_CASE_ID)-alias" numFmtId="0">
      <sharedItems containsSemiMixedTypes="0" containsString="0" containsNumber="1" containsInteger="1" minValue="1" maxValue="879"/>
    </cacheField>
    <cacheField name="COUNTY-value" numFmtId="0">
      <sharedItems/>
    </cacheField>
    <cacheField name="COUNTY-alias" numFmtId="0">
      <sharedItems/>
    </cacheField>
    <cacheField name="city" numFmtId="0">
      <sharedItems count="381">
        <s v="South Lancaster"/>
        <s v="South Grafton"/>
        <s v="South Barre"/>
        <s v="North Uxbridge"/>
        <s v="Jefferson"/>
        <s v="West Townsend"/>
        <s v="Newton Lower Falls"/>
        <s v="Newton Center"/>
        <s v="Leeds"/>
        <s v="South Deerfield"/>
        <s v="South Hamilton"/>
        <s v="Southfield"/>
        <s v="Housatonic"/>
        <s v="Woods Hole"/>
        <s v="West Chatham"/>
        <s v="South Chatham"/>
        <s v="Sagamore Beach"/>
        <s v="Sagamore"/>
        <s v="North Chatham"/>
        <s v="Monument Beach"/>
        <s v="Harwich Port"/>
        <s v="Spring Valley"/>
        <s v="South Attleboro"/>
        <s v="West Warren"/>
        <s v="North Oxford"/>
        <s v="Fiskdale"/>
        <s v="East Templeton"/>
        <s v="West Hatfield"/>
        <s v="Thorndike"/>
        <s v="Shelburne Falls"/>
        <s v="Georgetown"/>
        <s v="North Dighton"/>
        <s v="West Barnstable"/>
        <s v="Cotuit"/>
        <s v="North Grafton"/>
        <s v="West Newton"/>
        <s v="Newton Upper Falls"/>
        <s v="Manchester"/>
        <s v="North Easton"/>
        <s v="East Taunton"/>
        <s v="North Truro"/>
        <s v="North Falmouth"/>
        <s v="Marstons Mills"/>
        <s v="Forestdale"/>
        <s v="East Sandwich"/>
        <s v="Auburndale"/>
        <s v="Vineyard Haven"/>
        <s v="Edgartown"/>
        <s v="Williamstown"/>
        <s v="Yarmouth Port"/>
        <s v="West Dennis"/>
        <s v="Osterville"/>
        <s v="North Weymouth"/>
        <s v="Needham Heights"/>
        <s v="East Walpole"/>
        <s v="Newton Highlands"/>
        <s v="Bondsville"/>
        <s v="Provincetown"/>
        <s v="West Wareham"/>
        <s v="Wellesley Hills"/>
        <s v="North Chelmsford"/>
        <s v="Cherry Valley"/>
        <s v="Tyngsboro"/>
        <s v="Newtonville"/>
        <s v="Bradford"/>
        <s v="South Dartmouth"/>
        <s v="Centerville"/>
        <s v="Baldwinville"/>
        <s v="Pocasset"/>
        <s v="South Dennis"/>
        <s v="Gilbertville"/>
        <s v="Townsend"/>
        <s v="Buzzards Bay"/>
        <s v="Onset"/>
        <s v="Dennis Port"/>
        <s v="South Boston"/>
        <s v="E. Boston"/>
        <s v="North Dartmouth"/>
        <s v="Whitinsville"/>
        <s v="Chestnut Hill"/>
        <s v="North Billerica"/>
        <s v="Three Rivers"/>
        <s v="East Falmouth"/>
        <s v="Roxbury Crossing"/>
        <s v="Belchertown"/>
        <s v="Feeding Hills"/>
        <s v="Turners Falls"/>
        <s v="Florence"/>
        <s v="West Yarmouth"/>
        <s v="Charlestown"/>
        <s v="South Weymouth"/>
        <s v="South Yarmouth"/>
        <s v="East Wareham"/>
        <s v="Roslindale"/>
        <s v="Indian Orchard"/>
        <s v="West Roxbury"/>
        <s v="Foxboro"/>
        <s v="South Easton"/>
        <s v="Watertown"/>
        <s v="%Null%"/>
        <s v="Middleboro"/>
        <s v="Hyannis"/>
        <s v="North Attleboro"/>
        <s v="Allston"/>
        <s v="East Weymouth"/>
        <s v="Brighton"/>
        <s v="Hyde Park"/>
        <s v="Jamaica Plain"/>
        <s v="East Boston"/>
        <s v="Mattapan"/>
        <s v="Roxbury"/>
        <s v="Dorchester Center"/>
        <s v="Dorchester"/>
        <s v="Boston"/>
        <s v="Worcester"/>
        <s v="Springfield"/>
        <s v="Cambridge"/>
        <s v="Lowell"/>
        <s v="Brockton"/>
        <s v="Quincy"/>
        <s v="Lynn"/>
        <s v="New Bedford"/>
        <s v="Fall River"/>
        <s v="Lawrence"/>
        <s v="Newton"/>
        <s v="Somerville"/>
        <s v="Framingham"/>
        <s v="Haverhill"/>
        <s v="Medford"/>
        <s v="Malden"/>
        <s v="Plymouth"/>
        <s v="Waltham"/>
        <s v="Brookline"/>
        <s v="Taunton"/>
        <s v="Revere"/>
        <s v="Weymouth"/>
        <s v="Chicopee"/>
        <s v="Peabody"/>
        <s v="Methuen"/>
        <s v="Barnstable"/>
        <s v="Everett"/>
        <s v="Attleboro"/>
        <s v="Arlington"/>
        <s v="Salem"/>
        <s v="Leominster"/>
        <s v="Pittsfield"/>
        <s v="Beverly"/>
        <s v="Fitchburg"/>
        <s v="Billerica"/>
        <s v="Woburn"/>
        <s v="Marlborough"/>
        <s v="Westfield"/>
        <s v="Amherst"/>
        <s v="Shrewsbury"/>
        <s v="Chelsea"/>
        <s v="Braintree"/>
        <s v="Holyoke"/>
        <s v="Andover"/>
        <s v="Natick"/>
        <s v="Chelmsford"/>
        <s v="Randolph"/>
        <s v="Lexington"/>
        <s v="Franklin"/>
        <s v="Falmouth"/>
        <s v="Needham"/>
        <s v="Dracut"/>
        <s v="Norwood"/>
        <s v="North Andover"/>
        <s v="Tewksbury"/>
        <s v="Wellesley"/>
        <s v="Milford"/>
        <s v="Gloucester"/>
        <s v="Northampton"/>
        <s v="Melrose"/>
        <s v="Stoughton"/>
        <s v="Bridgewater"/>
        <s v="Saugus"/>
        <s v="West Springfield"/>
        <s v="Agawam"/>
        <s v="Milton"/>
        <s v="Danvers"/>
        <s v="Wakefield"/>
        <s v="Belmont"/>
        <s v="Walpole"/>
        <s v="Burlington"/>
        <s v="Marshfield"/>
        <s v="Easton"/>
        <s v="Reading"/>
        <s v="Dedham"/>
        <s v="Canton"/>
        <s v="Westford"/>
        <s v="Hingham"/>
        <s v="Acton"/>
        <s v="Mansfield"/>
        <s v="Wareham"/>
        <s v="Wilmington"/>
        <s v="Stoneham"/>
        <s v="Winchester"/>
        <s v="Westborough"/>
        <s v="Gardner"/>
        <s v="Ludlow"/>
        <s v="Bourne"/>
        <s v="Sandwich"/>
        <s v="Marblehead"/>
        <s v="Holden"/>
        <s v="Grafton"/>
        <s v="Hudson"/>
        <s v="Hopkinton"/>
        <s v="Scituate"/>
        <s v="Norton"/>
        <s v="Sudbury"/>
        <s v="Newburyport"/>
        <s v="Winthrop"/>
        <s v="Foxborough"/>
        <s v="Ashland"/>
        <s v="Sharon"/>
        <s v="Pembroke"/>
        <s v="Somerset"/>
        <s v="South Hadley"/>
        <s v="Concord"/>
        <s v="Greenfield"/>
        <s v="Southbridge"/>
        <s v="Rockland"/>
        <s v="Webster"/>
        <s v="Bellingham"/>
        <s v="Swansea"/>
        <s v="Amesbury"/>
        <s v="Woronoco"/>
        <s v="Abington"/>
        <s v="Auburn"/>
        <s v="Westport"/>
        <s v="East Longmeadow"/>
        <s v="Northbridge"/>
        <s v="Westwood"/>
        <s v="Duxbury"/>
        <s v="Easthampton"/>
        <s v="Fairhaven"/>
        <s v="Northborough"/>
        <s v="Seekonk"/>
        <s v="Longmeadow"/>
        <s v="North Reading"/>
        <s v="Clinton"/>
        <s v="Raynham"/>
        <s v="Mashpee"/>
        <s v="Swampscott"/>
        <s v="Whitman"/>
        <s v="Dennis"/>
        <s v="Holliston"/>
        <s v="Hanover"/>
        <s v="Wilbraham"/>
        <s v="Nantucket"/>
        <s v="Uxbridge"/>
        <s v="East Bridgewater"/>
        <s v="Bedford"/>
        <s v="Millbury"/>
        <s v="Ipswich"/>
        <s v="Kingston"/>
        <s v="Wayland"/>
        <s v="Harwich"/>
        <s v="Medway"/>
        <s v="Charlton"/>
        <s v="Oxford"/>
        <s v="Medfield"/>
        <s v="Rehoboth"/>
        <s v="Lynnfield"/>
        <s v="North Adams"/>
        <s v="Wrentham"/>
        <s v="Palmer"/>
        <s v="Spencer"/>
        <s v="Athol"/>
        <s v="Lakeville"/>
        <s v="Dudley"/>
        <s v="Lunenburg"/>
        <s v="Weston"/>
        <s v="Carver"/>
        <s v="Pepperell"/>
        <s v="Norfolk"/>
        <s v="Holbrook"/>
        <s v="Norwell"/>
        <s v="Groton"/>
        <s v="Leicester"/>
        <s v="Hanson"/>
        <s v="Acushnet"/>
        <s v="Maynard"/>
        <s v="Brewster"/>
        <s v="Southborough"/>
        <s v="Ware"/>
        <s v="Winchendon"/>
        <s v="Hull"/>
        <s v="Littleton"/>
        <s v="Sturbridge"/>
        <s v="Plainville"/>
        <s v="Middleton"/>
        <s v="Rutland"/>
        <s v="Blackstone"/>
        <s v="Southwick"/>
        <s v="Salisbury"/>
        <s v="Douglas"/>
        <s v="Millis"/>
        <s v="Montague"/>
        <s v="Ayer"/>
        <s v="Lancaster"/>
        <s v="Cohasset"/>
        <s v="Westminster"/>
        <s v="Templeton"/>
        <s v="Dighton"/>
        <s v="Sterling"/>
        <s v="Upton"/>
        <s v="Monson"/>
        <s v="Adams"/>
        <s v="West Boylston"/>
        <s v="Halifax"/>
        <s v="West Bridgewater"/>
        <s v="Orange"/>
        <s v="Great Barrington"/>
        <s v="Stow"/>
        <s v="Rockport"/>
        <s v="Harvard"/>
        <s v="Lincoln"/>
        <s v="Berkley"/>
        <s v="Shirley"/>
        <s v="Groveland"/>
        <s v="Chatham"/>
        <s v="Merrimac"/>
        <s v="Newbury"/>
        <s v="Mattapoisett"/>
        <s v="Orleans"/>
        <s v="Ashburnham"/>
        <s v="Mendon"/>
        <s v="Rowley"/>
        <s v="Dalton"/>
        <s v="Southampton"/>
        <s v="Granby"/>
        <s v="Hopedale"/>
        <s v="Dover"/>
        <s v="Eastham"/>
        <s v="Rochester"/>
        <s v="Bolton"/>
        <s v="Lee"/>
        <s v="Barre"/>
        <s v="Boxborough"/>
        <s v="Oak Bluffs"/>
        <s v="Marion"/>
        <s v="Hadley"/>
        <s v="Lenox"/>
        <s v="Paxton"/>
        <s v="Warren"/>
        <s v="Boylston"/>
        <s v="Tisbury"/>
        <s v="Avon"/>
        <s v="North Brookfield"/>
        <s v="West Newbury"/>
        <s v="Berlin"/>
        <s v="West Brookfield"/>
        <s v="Brimfield"/>
        <s v="Sunderland"/>
        <s v="Wellfleet"/>
        <s v="Princeton"/>
        <s v="Brookfield"/>
        <s v="Sheffield"/>
        <s v="Nahant"/>
        <s v="Cheshire"/>
        <s v="Ashby"/>
        <s v="Millville"/>
        <s v="Lanesborough"/>
        <s v="Hardwick"/>
        <s v="Truro"/>
        <s v="Bernardston"/>
        <s v="Huntington"/>
        <s v="Stockbridge"/>
        <s v="Hinsdale"/>
        <s v="Oakham"/>
        <s v="Buckland"/>
        <s v="Wales"/>
        <s v="Ashfield"/>
        <s v="Russell"/>
        <s v="Otis"/>
        <s v="West Stockbridge"/>
        <s v="Chester"/>
        <s v="Warwick"/>
        <s v="Mount Washington"/>
      </sharedItems>
    </cacheField>
    <cacheField name="population" numFmtId="0">
      <sharedItems containsMixedTypes="1" containsNumber="1" containsInteger="1" minValue="157" maxValue="650706"/>
    </cacheField>
    <cacheField name="percap" numFmtId="0">
      <sharedItems containsMixedTypes="1" containsNumber="1" minValue="4.0377937494952763" maxValue="832.603915373284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1">
  <r>
    <n v="1"/>
    <s v="WORCESTER"/>
    <s v="WOR"/>
    <x v="0"/>
    <e v="#N/A"/>
    <e v="#N/A"/>
  </r>
  <r>
    <n v="1"/>
    <s v="WORCESTER"/>
    <s v="WOR"/>
    <x v="1"/>
    <e v="#N/A"/>
    <e v="#N/A"/>
  </r>
  <r>
    <n v="1"/>
    <s v="WORCESTER"/>
    <s v="WOR"/>
    <x v="2"/>
    <e v="#N/A"/>
    <e v="#N/A"/>
  </r>
  <r>
    <n v="1"/>
    <s v="WORCESTER"/>
    <s v="WOR"/>
    <x v="3"/>
    <e v="#N/A"/>
    <e v="#N/A"/>
  </r>
  <r>
    <n v="1"/>
    <s v="WORCESTER"/>
    <s v="WOR"/>
    <x v="4"/>
    <e v="#N/A"/>
    <e v="#N/A"/>
  </r>
  <r>
    <n v="1"/>
    <s v="MIDDLESEX"/>
    <s v="MID"/>
    <x v="5"/>
    <e v="#N/A"/>
    <e v="#N/A"/>
  </r>
  <r>
    <n v="1"/>
    <s v="MIDDLESEX"/>
    <s v="MID"/>
    <x v="6"/>
    <e v="#N/A"/>
    <e v="#N/A"/>
  </r>
  <r>
    <n v="1"/>
    <s v="MIDDLESEX"/>
    <s v="MID"/>
    <x v="7"/>
    <e v="#N/A"/>
    <e v="#N/A"/>
  </r>
  <r>
    <n v="1"/>
    <s v="HAMPSHIRE"/>
    <s v="HPS"/>
    <x v="8"/>
    <e v="#N/A"/>
    <e v="#N/A"/>
  </r>
  <r>
    <n v="1"/>
    <s v="FRANKLIN"/>
    <s v="FRA"/>
    <x v="9"/>
    <e v="#N/A"/>
    <e v="#N/A"/>
  </r>
  <r>
    <n v="1"/>
    <s v="ESSEX"/>
    <s v="ESS"/>
    <x v="10"/>
    <e v="#N/A"/>
    <e v="#N/A"/>
  </r>
  <r>
    <n v="1"/>
    <s v="BERKSHIRE"/>
    <s v="BER"/>
    <x v="11"/>
    <e v="#N/A"/>
    <e v="#N/A"/>
  </r>
  <r>
    <n v="1"/>
    <s v="BERKSHIRE"/>
    <s v="BER"/>
    <x v="12"/>
    <e v="#N/A"/>
    <e v="#N/A"/>
  </r>
  <r>
    <n v="1"/>
    <s v="BARNSTABLE"/>
    <s v="BAR"/>
    <x v="13"/>
    <e v="#N/A"/>
    <e v="#N/A"/>
  </r>
  <r>
    <n v="1"/>
    <s v="BARNSTABLE"/>
    <s v="BAR"/>
    <x v="14"/>
    <e v="#N/A"/>
    <e v="#N/A"/>
  </r>
  <r>
    <n v="1"/>
    <s v="BARNSTABLE"/>
    <s v="BAR"/>
    <x v="15"/>
    <e v="#N/A"/>
    <e v="#N/A"/>
  </r>
  <r>
    <n v="1"/>
    <s v="BARNSTABLE"/>
    <s v="BAR"/>
    <x v="16"/>
    <e v="#N/A"/>
    <e v="#N/A"/>
  </r>
  <r>
    <n v="1"/>
    <s v="BARNSTABLE"/>
    <s v="BAR"/>
    <x v="17"/>
    <e v="#N/A"/>
    <e v="#N/A"/>
  </r>
  <r>
    <n v="1"/>
    <s v="BARNSTABLE"/>
    <s v="BAR"/>
    <x v="18"/>
    <e v="#N/A"/>
    <e v="#N/A"/>
  </r>
  <r>
    <n v="1"/>
    <s v="BARNSTABLE"/>
    <s v="BAR"/>
    <x v="19"/>
    <e v="#N/A"/>
    <e v="#N/A"/>
  </r>
  <r>
    <n v="1"/>
    <s v="BARNSTABLE"/>
    <s v="BAR"/>
    <x v="20"/>
    <e v="#N/A"/>
    <e v="#N/A"/>
  </r>
  <r>
    <n v="1"/>
    <s v="%null%"/>
    <s v="TBD"/>
    <x v="21"/>
    <e v="#N/A"/>
    <e v="#N/A"/>
  </r>
  <r>
    <n v="1"/>
    <s v="%null%"/>
    <s v="TBD"/>
    <x v="22"/>
    <e v="#N/A"/>
    <e v="#N/A"/>
  </r>
  <r>
    <n v="2"/>
    <s v="WORCESTER"/>
    <s v="WOR"/>
    <x v="23"/>
    <e v="#N/A"/>
    <e v="#N/A"/>
  </r>
  <r>
    <n v="2"/>
    <s v="WORCESTER"/>
    <s v="WOR"/>
    <x v="24"/>
    <e v="#N/A"/>
    <e v="#N/A"/>
  </r>
  <r>
    <n v="2"/>
    <s v="WORCESTER"/>
    <s v="WOR"/>
    <x v="25"/>
    <e v="#N/A"/>
    <e v="#N/A"/>
  </r>
  <r>
    <n v="2"/>
    <s v="WORCESTER"/>
    <s v="WOR"/>
    <x v="26"/>
    <e v="#N/A"/>
    <e v="#N/A"/>
  </r>
  <r>
    <n v="2"/>
    <s v="HAMPSHIRE"/>
    <s v="HPS"/>
    <x v="27"/>
    <e v="#N/A"/>
    <e v="#N/A"/>
  </r>
  <r>
    <n v="2"/>
    <s v="HAMPDEN"/>
    <s v="HPD"/>
    <x v="28"/>
    <e v="#N/A"/>
    <e v="#N/A"/>
  </r>
  <r>
    <n v="2"/>
    <s v="FRANKLIN"/>
    <s v="FRA"/>
    <x v="29"/>
    <e v="#N/A"/>
    <e v="#N/A"/>
  </r>
  <r>
    <n v="2"/>
    <s v="ESSEX"/>
    <s v="ESS"/>
    <x v="30"/>
    <e v="#N/A"/>
    <e v="#N/A"/>
  </r>
  <r>
    <n v="2"/>
    <s v="BRISTOL"/>
    <s v="BRI"/>
    <x v="31"/>
    <e v="#N/A"/>
    <e v="#N/A"/>
  </r>
  <r>
    <n v="2"/>
    <s v="BARNSTABLE"/>
    <s v="BAR"/>
    <x v="32"/>
    <e v="#N/A"/>
    <e v="#N/A"/>
  </r>
  <r>
    <n v="2"/>
    <s v="BARNSTABLE"/>
    <s v="BAR"/>
    <x v="33"/>
    <e v="#N/A"/>
    <e v="#N/A"/>
  </r>
  <r>
    <n v="3"/>
    <s v="WORCESTER"/>
    <s v="WOR"/>
    <x v="34"/>
    <e v="#N/A"/>
    <e v="#N/A"/>
  </r>
  <r>
    <n v="3"/>
    <s v="MIDDLESEX"/>
    <s v="MID"/>
    <x v="35"/>
    <e v="#N/A"/>
    <e v="#N/A"/>
  </r>
  <r>
    <n v="3"/>
    <s v="MIDDLESEX"/>
    <s v="MID"/>
    <x v="36"/>
    <e v="#N/A"/>
    <e v="#N/A"/>
  </r>
  <r>
    <n v="3"/>
    <s v="ESSEX"/>
    <s v="ESS"/>
    <x v="37"/>
    <e v="#N/A"/>
    <e v="#N/A"/>
  </r>
  <r>
    <n v="3"/>
    <s v="BRISTOL"/>
    <s v="BRI"/>
    <x v="38"/>
    <e v="#N/A"/>
    <e v="#N/A"/>
  </r>
  <r>
    <n v="3"/>
    <s v="BRISTOL"/>
    <s v="BRI"/>
    <x v="39"/>
    <e v="#N/A"/>
    <e v="#N/A"/>
  </r>
  <r>
    <n v="3"/>
    <s v="BARNSTABLE"/>
    <s v="BAR"/>
    <x v="40"/>
    <e v="#N/A"/>
    <e v="#N/A"/>
  </r>
  <r>
    <n v="3"/>
    <s v="BARNSTABLE"/>
    <s v="BAR"/>
    <x v="41"/>
    <e v="#N/A"/>
    <e v="#N/A"/>
  </r>
  <r>
    <n v="3"/>
    <s v="BARNSTABLE"/>
    <s v="BAR"/>
    <x v="42"/>
    <e v="#N/A"/>
    <e v="#N/A"/>
  </r>
  <r>
    <n v="3"/>
    <s v="BARNSTABLE"/>
    <s v="BAR"/>
    <x v="43"/>
    <e v="#N/A"/>
    <e v="#N/A"/>
  </r>
  <r>
    <n v="3"/>
    <s v="BARNSTABLE"/>
    <s v="BAR"/>
    <x v="44"/>
    <e v="#N/A"/>
    <e v="#N/A"/>
  </r>
  <r>
    <n v="4"/>
    <s v="MIDDLESEX"/>
    <s v="MID"/>
    <x v="45"/>
    <e v="#N/A"/>
    <e v="#N/A"/>
  </r>
  <r>
    <n v="4"/>
    <s v="DUKES"/>
    <s v="DUK"/>
    <x v="46"/>
    <e v="#N/A"/>
    <e v="#N/A"/>
  </r>
  <r>
    <n v="4"/>
    <s v="DUKES"/>
    <s v="DUK"/>
    <x v="47"/>
    <e v="#N/A"/>
    <e v="#N/A"/>
  </r>
  <r>
    <n v="4"/>
    <s v="BERKSHIRE"/>
    <s v="BER"/>
    <x v="48"/>
    <e v="#N/A"/>
    <e v="#N/A"/>
  </r>
  <r>
    <n v="4"/>
    <s v="BARNSTABLE"/>
    <s v="BAR"/>
    <x v="49"/>
    <e v="#N/A"/>
    <e v="#N/A"/>
  </r>
  <r>
    <n v="4"/>
    <s v="BARNSTABLE"/>
    <s v="BAR"/>
    <x v="50"/>
    <e v="#N/A"/>
    <e v="#N/A"/>
  </r>
  <r>
    <n v="4"/>
    <s v="BARNSTABLE"/>
    <s v="BAR"/>
    <x v="51"/>
    <e v="#N/A"/>
    <e v="#N/A"/>
  </r>
  <r>
    <n v="5"/>
    <s v="NORFOLK"/>
    <s v="NOR"/>
    <x v="52"/>
    <e v="#N/A"/>
    <e v="#N/A"/>
  </r>
  <r>
    <n v="5"/>
    <s v="NORFOLK"/>
    <s v="NOR"/>
    <x v="53"/>
    <e v="#N/A"/>
    <e v="#N/A"/>
  </r>
  <r>
    <n v="5"/>
    <s v="NORFOLK"/>
    <s v="NOR"/>
    <x v="54"/>
    <e v="#N/A"/>
    <e v="#N/A"/>
  </r>
  <r>
    <n v="5"/>
    <s v="MIDDLESEX"/>
    <s v="MID"/>
    <x v="55"/>
    <e v="#N/A"/>
    <e v="#N/A"/>
  </r>
  <r>
    <n v="5"/>
    <s v="HAMPDEN"/>
    <s v="HPD"/>
    <x v="56"/>
    <e v="#N/A"/>
    <e v="#N/A"/>
  </r>
  <r>
    <n v="5"/>
    <s v="BARNSTABLE"/>
    <s v="BAR"/>
    <x v="57"/>
    <e v="#N/A"/>
    <e v="#N/A"/>
  </r>
  <r>
    <n v="6"/>
    <s v="PLYMOUTH"/>
    <s v="PLY"/>
    <x v="58"/>
    <e v="#N/A"/>
    <e v="#N/A"/>
  </r>
  <r>
    <n v="6"/>
    <s v="NORFOLK"/>
    <s v="NOR"/>
    <x v="59"/>
    <e v="#N/A"/>
    <e v="#N/A"/>
  </r>
  <r>
    <n v="6"/>
    <s v="MIDDLESEX"/>
    <s v="MID"/>
    <x v="60"/>
    <e v="#N/A"/>
    <e v="#N/A"/>
  </r>
  <r>
    <n v="7"/>
    <s v="WORCESTER"/>
    <s v="WOR"/>
    <x v="61"/>
    <e v="#N/A"/>
    <e v="#N/A"/>
  </r>
  <r>
    <n v="7"/>
    <s v="MIDDLESEX"/>
    <s v="MID"/>
    <x v="62"/>
    <e v="#N/A"/>
    <e v="#N/A"/>
  </r>
  <r>
    <n v="7"/>
    <s v="MIDDLESEX"/>
    <s v="MID"/>
    <x v="63"/>
    <e v="#N/A"/>
    <e v="#N/A"/>
  </r>
  <r>
    <n v="7"/>
    <s v="ESSEX"/>
    <s v="ESS"/>
    <x v="64"/>
    <e v="#N/A"/>
    <e v="#N/A"/>
  </r>
  <r>
    <n v="7"/>
    <s v="BRISTOL"/>
    <s v="BRI"/>
    <x v="65"/>
    <e v="#N/A"/>
    <e v="#N/A"/>
  </r>
  <r>
    <n v="7"/>
    <s v="BARNSTABLE"/>
    <s v="BAR"/>
    <x v="66"/>
    <e v="#N/A"/>
    <e v="#N/A"/>
  </r>
  <r>
    <n v="8"/>
    <s v="WORCESTER"/>
    <s v="WOR"/>
    <x v="67"/>
    <e v="#N/A"/>
    <e v="#N/A"/>
  </r>
  <r>
    <n v="8"/>
    <s v="BARNSTABLE"/>
    <s v="BAR"/>
    <x v="68"/>
    <e v="#N/A"/>
    <e v="#N/A"/>
  </r>
  <r>
    <n v="9"/>
    <s v="BARNSTABLE"/>
    <s v="BAR"/>
    <x v="69"/>
    <e v="#N/A"/>
    <e v="#N/A"/>
  </r>
  <r>
    <n v="10"/>
    <s v="WORCESTER"/>
    <s v="WOR"/>
    <x v="70"/>
    <e v="#N/A"/>
    <e v="#N/A"/>
  </r>
  <r>
    <n v="10"/>
    <s v="MIDDLESEX"/>
    <s v="MID"/>
    <x v="71"/>
    <e v="#N/A"/>
    <e v="#N/A"/>
  </r>
  <r>
    <n v="10"/>
    <s v="BARNSTABLE"/>
    <s v="BAR"/>
    <x v="72"/>
    <e v="#N/A"/>
    <e v="#N/A"/>
  </r>
  <r>
    <n v="11"/>
    <s v="PLYMOUTH"/>
    <s v="PLY"/>
    <x v="73"/>
    <e v="#N/A"/>
    <e v="#N/A"/>
  </r>
  <r>
    <n v="11"/>
    <s v="BARNSTABLE"/>
    <s v="BAR"/>
    <x v="74"/>
    <e v="#N/A"/>
    <e v="#N/A"/>
  </r>
  <r>
    <n v="12"/>
    <s v="SUFFOLK"/>
    <s v="SUF"/>
    <x v="75"/>
    <e v="#N/A"/>
    <e v="#N/A"/>
  </r>
  <r>
    <n v="13"/>
    <s v="SUFFOLK"/>
    <s v="SUF"/>
    <x v="76"/>
    <e v="#N/A"/>
    <e v="#N/A"/>
  </r>
  <r>
    <n v="14"/>
    <s v="BRISTOL"/>
    <s v="BRI"/>
    <x v="77"/>
    <e v="#N/A"/>
    <e v="#N/A"/>
  </r>
  <r>
    <n v="15"/>
    <s v="WORCESTER"/>
    <s v="WOR"/>
    <x v="78"/>
    <e v="#N/A"/>
    <e v="#N/A"/>
  </r>
  <r>
    <n v="15"/>
    <s v="MIDDLESEX"/>
    <s v="MID"/>
    <x v="79"/>
    <e v="#N/A"/>
    <e v="#N/A"/>
  </r>
  <r>
    <n v="16"/>
    <s v="MIDDLESEX"/>
    <s v="MID"/>
    <x v="80"/>
    <e v="#N/A"/>
    <e v="#N/A"/>
  </r>
  <r>
    <n v="16"/>
    <s v="HAMPDEN"/>
    <s v="HPD"/>
    <x v="81"/>
    <e v="#N/A"/>
    <e v="#N/A"/>
  </r>
  <r>
    <n v="16"/>
    <s v="BARNSTABLE"/>
    <s v="BAR"/>
    <x v="82"/>
    <e v="#N/A"/>
    <e v="#N/A"/>
  </r>
  <r>
    <n v="17"/>
    <s v="SUFFOLK"/>
    <s v="SUF"/>
    <x v="83"/>
    <e v="#N/A"/>
    <e v="#N/A"/>
  </r>
  <r>
    <n v="19"/>
    <s v="HAMPSHIRE"/>
    <s v="HPS"/>
    <x v="84"/>
    <e v="#N/A"/>
    <e v="#N/A"/>
  </r>
  <r>
    <n v="19"/>
    <s v="HAMPDEN"/>
    <s v="HPD"/>
    <x v="85"/>
    <e v="#N/A"/>
    <e v="#N/A"/>
  </r>
  <r>
    <n v="20"/>
    <s v="FRANKLIN"/>
    <s v="FRA"/>
    <x v="86"/>
    <e v="#N/A"/>
    <e v="#N/A"/>
  </r>
  <r>
    <n v="22"/>
    <s v="HAMPSHIRE"/>
    <s v="HPS"/>
    <x v="87"/>
    <e v="#N/A"/>
    <e v="#N/A"/>
  </r>
  <r>
    <n v="23"/>
    <s v="BARNSTABLE"/>
    <s v="BAR"/>
    <x v="88"/>
    <e v="#N/A"/>
    <e v="#N/A"/>
  </r>
  <r>
    <n v="24"/>
    <s v="SUFFOLK"/>
    <s v="SUF"/>
    <x v="89"/>
    <e v="#N/A"/>
    <e v="#N/A"/>
  </r>
  <r>
    <n v="27"/>
    <s v="NORFOLK"/>
    <s v="NOR"/>
    <x v="90"/>
    <e v="#N/A"/>
    <e v="#N/A"/>
  </r>
  <r>
    <n v="27"/>
    <s v="BARNSTABLE"/>
    <s v="BAR"/>
    <x v="91"/>
    <e v="#N/A"/>
    <e v="#N/A"/>
  </r>
  <r>
    <n v="30"/>
    <s v="PLYMOUTH"/>
    <s v="PLY"/>
    <x v="92"/>
    <e v="#N/A"/>
    <e v="#N/A"/>
  </r>
  <r>
    <n v="32"/>
    <s v="SUFFOLK"/>
    <s v="SUF"/>
    <x v="93"/>
    <e v="#N/A"/>
    <e v="#N/A"/>
  </r>
  <r>
    <n v="32"/>
    <s v="HAMPDEN"/>
    <s v="HPD"/>
    <x v="94"/>
    <e v="#N/A"/>
    <e v="#N/A"/>
  </r>
  <r>
    <n v="33"/>
    <s v="SUFFOLK"/>
    <s v="SUF"/>
    <x v="95"/>
    <e v="#N/A"/>
    <e v="#N/A"/>
  </r>
  <r>
    <n v="33"/>
    <s v="NORFOLK"/>
    <s v="NOR"/>
    <x v="96"/>
    <e v="#N/A"/>
    <e v="#N/A"/>
  </r>
  <r>
    <n v="34"/>
    <s v="BRISTOL"/>
    <s v="BRI"/>
    <x v="97"/>
    <e v="#N/A"/>
    <e v="#N/A"/>
  </r>
  <r>
    <n v="40"/>
    <s v="MIDDLESEX"/>
    <s v="MID"/>
    <x v="98"/>
    <e v="#N/A"/>
    <e v="#N/A"/>
  </r>
  <r>
    <n v="47"/>
    <s v="%null%"/>
    <s v="TBD"/>
    <x v="99"/>
    <e v="#N/A"/>
    <e v="#N/A"/>
  </r>
  <r>
    <n v="50"/>
    <s v="PLYMOUTH"/>
    <s v="PLY"/>
    <x v="100"/>
    <e v="#N/A"/>
    <e v="#N/A"/>
  </r>
  <r>
    <n v="54"/>
    <s v="BARNSTABLE"/>
    <s v="BAR"/>
    <x v="101"/>
    <e v="#N/A"/>
    <e v="#N/A"/>
  </r>
  <r>
    <n v="59"/>
    <s v="BRISTOL"/>
    <s v="BRI"/>
    <x v="102"/>
    <e v="#N/A"/>
    <e v="#N/A"/>
  </r>
  <r>
    <n v="62"/>
    <s v="SUFFOLK"/>
    <s v="SUF"/>
    <x v="103"/>
    <e v="#N/A"/>
    <e v="#N/A"/>
  </r>
  <r>
    <n v="75"/>
    <s v="NORFOLK"/>
    <s v="NOR"/>
    <x v="104"/>
    <e v="#N/A"/>
    <e v="#N/A"/>
  </r>
  <r>
    <n v="78"/>
    <s v="SUFFOLK"/>
    <s v="SUF"/>
    <x v="105"/>
    <e v="#N/A"/>
    <e v="#N/A"/>
  </r>
  <r>
    <n v="87"/>
    <s v="SUFFOLK"/>
    <s v="SUF"/>
    <x v="106"/>
    <e v="#N/A"/>
    <e v="#N/A"/>
  </r>
  <r>
    <n v="92"/>
    <s v="SUFFOLK"/>
    <s v="SUF"/>
    <x v="107"/>
    <e v="#N/A"/>
    <e v="#N/A"/>
  </r>
  <r>
    <n v="100"/>
    <s v="SUFFOLK"/>
    <s v="SUF"/>
    <x v="108"/>
    <e v="#N/A"/>
    <e v="#N/A"/>
  </r>
  <r>
    <n v="111"/>
    <s v="SUFFOLK"/>
    <s v="SUF"/>
    <x v="109"/>
    <e v="#N/A"/>
    <e v="#N/A"/>
  </r>
  <r>
    <n v="116"/>
    <s v="SUFFOLK"/>
    <s v="SUF"/>
    <x v="110"/>
    <e v="#N/A"/>
    <e v="#N/A"/>
  </r>
  <r>
    <n v="135"/>
    <s v="SUFFOLK"/>
    <s v="SUF"/>
    <x v="111"/>
    <e v="#N/A"/>
    <e v="#N/A"/>
  </r>
  <r>
    <n v="264"/>
    <s v="SUFFOLK"/>
    <s v="SUF"/>
    <x v="112"/>
    <e v="#N/A"/>
    <e v="#N/A"/>
  </r>
  <r>
    <n v="306"/>
    <s v="SUFFOLK"/>
    <s v="SUF"/>
    <x v="113"/>
    <n v="650706"/>
    <n v="47.025845773667371"/>
  </r>
  <r>
    <n v="879"/>
    <s v="WORCESTER"/>
    <s v="WOR"/>
    <x v="114"/>
    <n v="205319"/>
    <n v="428.11430018653903"/>
  </r>
  <r>
    <n v="833"/>
    <s v="HAMPDEN"/>
    <s v="HPD"/>
    <x v="115"/>
    <n v="154064"/>
    <n v="540.68439090248216"/>
  </r>
  <r>
    <n v="156"/>
    <s v="MIDDLESEX"/>
    <s v="MID"/>
    <x v="116"/>
    <n v="118488"/>
    <n v="131.65890216730807"/>
  </r>
  <r>
    <n v="566"/>
    <s v="MIDDLESEX"/>
    <s v="MID"/>
    <x v="117"/>
    <n v="113608"/>
    <n v="498.20435180621081"/>
  </r>
  <r>
    <n v="348"/>
    <s v="PLYMOUTH"/>
    <s v="PLY"/>
    <x v="118"/>
    <n v="104826"/>
    <n v="331.97870757254879"/>
  </r>
  <r>
    <n v="437"/>
    <s v="NORFOLK"/>
    <s v="NOR"/>
    <x v="119"/>
    <n v="101727"/>
    <n v="429.5811338189468"/>
  </r>
  <r>
    <n v="432"/>
    <s v="ESSEX"/>
    <s v="ESS"/>
    <x v="120"/>
    <n v="100891"/>
    <n v="428.18487278349909"/>
  </r>
  <r>
    <n v="660"/>
    <s v="BRISTOL"/>
    <s v="BRI"/>
    <x v="121"/>
    <n v="100682"/>
    <n v="655.52929024055936"/>
  </r>
  <r>
    <n v="780"/>
    <s v="BRISTOL"/>
    <s v="BRI"/>
    <x v="122"/>
    <n v="93682"/>
    <n v="832.60391537328405"/>
  </r>
  <r>
    <n v="358"/>
    <s v="ESSEX"/>
    <s v="ESS"/>
    <x v="123"/>
    <n v="87954"/>
    <n v="407.03094799554316"/>
  </r>
  <r>
    <n v="8"/>
    <s v="MIDDLESEX"/>
    <s v="MID"/>
    <x v="124"/>
    <n v="87381"/>
    <n v="9.1553083622297748"/>
  </r>
  <r>
    <n v="73"/>
    <s v="MIDDLESEX"/>
    <s v="MID"/>
    <x v="125"/>
    <n v="79762"/>
    <n v="91.522278779368619"/>
  </r>
  <r>
    <n v="328"/>
    <s v="MIDDLESEX"/>
    <s v="MID"/>
    <x v="126"/>
    <n v="70963"/>
    <n v="462.21270239420545"/>
  </r>
  <r>
    <n v="251"/>
    <s v="ESSEX"/>
    <s v="ESS"/>
    <x v="127"/>
    <n v="67153"/>
    <n v="373.7733236043066"/>
  </r>
  <r>
    <n v="75"/>
    <s v="MIDDLESEX"/>
    <s v="MID"/>
    <x v="128"/>
    <n v="65399"/>
    <n v="114.68065260936713"/>
  </r>
  <r>
    <n v="249"/>
    <s v="MIDDLESEX"/>
    <s v="MID"/>
    <x v="129"/>
    <n v="64712"/>
    <n v="384.7818024477686"/>
  </r>
  <r>
    <n v="63"/>
    <s v="PLYMOUTH"/>
    <s v="PLY"/>
    <x v="130"/>
    <n v="64269"/>
    <n v="98.025486626522891"/>
  </r>
  <r>
    <n v="156"/>
    <s v="MIDDLESEX"/>
    <s v="MID"/>
    <x v="131"/>
    <n v="64065"/>
    <n v="243.50269257785061"/>
  </r>
  <r>
    <n v="34"/>
    <s v="NORFOLK"/>
    <s v="NOR"/>
    <x v="132"/>
    <n v="62535"/>
    <n v="54.369553050291834"/>
  </r>
  <r>
    <n v="134"/>
    <s v="BRISTOL"/>
    <s v="BRI"/>
    <x v="133"/>
    <n v="59922"/>
    <n v="223.62404459130201"/>
  </r>
  <r>
    <n v="214"/>
    <s v="SUFFOLK"/>
    <s v="SUF"/>
    <x v="134"/>
    <n v="58528"/>
    <n v="365.63696008747951"/>
  </r>
  <r>
    <n v="109"/>
    <s v="NORFOLK"/>
    <s v="NOR"/>
    <x v="135"/>
    <n v="57410"/>
    <n v="189.86239331126981"/>
  </r>
  <r>
    <n v="155"/>
    <s v="HAMPDEN"/>
    <s v="HPD"/>
    <x v="136"/>
    <n v="54980"/>
    <n v="281.92069843579486"/>
  </r>
  <r>
    <n v="145"/>
    <s v="ESSEX"/>
    <s v="ESS"/>
    <x v="137"/>
    <n v="53896"/>
    <n v="269.03666320320616"/>
  </r>
  <r>
    <n v="94"/>
    <s v="ESSEX"/>
    <s v="ESS"/>
    <x v="138"/>
    <n v="53241"/>
    <n v="176.55566198981987"/>
  </r>
  <r>
    <n v="2"/>
    <s v="BARNSTABLE"/>
    <s v="BAR"/>
    <x v="139"/>
    <n v="49532"/>
    <n v="4.0377937494952763"/>
  </r>
  <r>
    <n v="153"/>
    <s v="MIDDLESEX"/>
    <s v="MID"/>
    <x v="140"/>
    <n v="49350"/>
    <n v="310.03039513677811"/>
  </r>
  <r>
    <n v="117"/>
    <s v="BRISTOL"/>
    <s v="BRI"/>
    <x v="141"/>
    <n v="46601"/>
    <n v="251.06757365721765"/>
  </r>
  <r>
    <n v="16"/>
    <s v="MIDDLESEX"/>
    <s v="MID"/>
    <x v="142"/>
    <n v="45522"/>
    <n v="35.147840604542857"/>
  </r>
  <r>
    <n v="104"/>
    <s v="ESSEX"/>
    <s v="ESS"/>
    <x v="143"/>
    <n v="44722"/>
    <n v="232.547739367649"/>
  </r>
  <r>
    <n v="70"/>
    <s v="WORCESTER"/>
    <s v="WOR"/>
    <x v="144"/>
    <n v="43646"/>
    <n v="160.38124914081473"/>
  </r>
  <r>
    <n v="259"/>
    <s v="BERKSHIRE"/>
    <s v="BER"/>
    <x v="145"/>
    <n v="43310"/>
    <n v="598.01431540060037"/>
  </r>
  <r>
    <n v="73"/>
    <s v="ESSEX"/>
    <s v="ESS"/>
    <x v="146"/>
    <n v="42235"/>
    <n v="172.84242926482776"/>
  </r>
  <r>
    <n v="175"/>
    <s v="WORCESTER"/>
    <s v="WOR"/>
    <x v="147"/>
    <n v="41502"/>
    <n v="421.66642571442338"/>
  </r>
  <r>
    <n v="49"/>
    <s v="MIDDLESEX"/>
    <s v="MID"/>
    <x v="148"/>
    <n v="41319"/>
    <n v="118.58951087877249"/>
  </r>
  <r>
    <n v="112"/>
    <s v="MIDDLESEX"/>
    <s v="MID"/>
    <x v="149"/>
    <n v="41248"/>
    <n v="271.52831652443757"/>
  </r>
  <r>
    <n v="170"/>
    <s v="MIDDLESEX"/>
    <s v="MID"/>
    <x v="150"/>
    <n v="40971"/>
    <n v="414.92763173952312"/>
  </r>
  <r>
    <n v="39"/>
    <s v="HAMPDEN"/>
    <s v="HPD"/>
    <x v="151"/>
    <n v="40535"/>
    <n v="96.213149130381154"/>
  </r>
  <r>
    <n v="21"/>
    <s v="HAMPSHIRE"/>
    <s v="HPS"/>
    <x v="152"/>
    <n v="40059"/>
    <n v="52.422676552085669"/>
  </r>
  <r>
    <n v="44"/>
    <s v="WORCESTER"/>
    <s v="WOR"/>
    <x v="153"/>
    <n v="39805"/>
    <n v="110.53887702549932"/>
  </r>
  <r>
    <n v="124"/>
    <s v="SUFFOLK"/>
    <s v="SUF"/>
    <x v="154"/>
    <n v="38637"/>
    <n v="320.93589046768642"/>
  </r>
  <r>
    <n v="108"/>
    <s v="NORFOLK"/>
    <s v="NOR"/>
    <x v="155"/>
    <n v="38567"/>
    <n v="280.03215183965568"/>
  </r>
  <r>
    <n v="200"/>
    <s v="HAMPDEN"/>
    <s v="HPD"/>
    <x v="156"/>
    <n v="37720"/>
    <n v="530.2226935312832"/>
  </r>
  <r>
    <n v="59"/>
    <s v="ESSEX"/>
    <s v="ESS"/>
    <x v="157"/>
    <n v="36363"/>
    <n v="162.25283942468994"/>
  </r>
  <r>
    <n v="29"/>
    <s v="MIDDLESEX"/>
    <s v="MID"/>
    <x v="158"/>
    <n v="36272"/>
    <n v="79.95147772386413"/>
  </r>
  <r>
    <n v="20"/>
    <s v="MIDDLESEX"/>
    <s v="MID"/>
    <x v="159"/>
    <n v="35906"/>
    <n v="55.70099704784716"/>
  </r>
  <r>
    <n v="139"/>
    <s v="NORFOLK"/>
    <s v="NOR"/>
    <x v="160"/>
    <n v="34530"/>
    <n v="402.54850854329572"/>
  </r>
  <r>
    <n v="18"/>
    <s v="MIDDLESEX"/>
    <s v="MID"/>
    <x v="161"/>
    <n v="34074"/>
    <n v="52.826201796090864"/>
  </r>
  <r>
    <n v="37"/>
    <s v="NORFOLK"/>
    <s v="NOR"/>
    <x v="162"/>
    <n v="33656"/>
    <n v="109.93582125029714"/>
  </r>
  <r>
    <n v="11"/>
    <s v="BARNSTABLE"/>
    <s v="BAR"/>
    <x v="163"/>
    <n v="33104"/>
    <n v="33.228612856452393"/>
  </r>
  <r>
    <n v="15"/>
    <s v="NORFOLK"/>
    <s v="NOR"/>
    <x v="164"/>
    <n v="32114"/>
    <n v="46.708600610325711"/>
  </r>
  <r>
    <n v="35"/>
    <s v="MIDDLESEX"/>
    <s v="MID"/>
    <x v="165"/>
    <n v="32060"/>
    <n v="109.17030567685589"/>
  </r>
  <r>
    <n v="124"/>
    <s v="NORFOLK"/>
    <s v="NOR"/>
    <x v="166"/>
    <n v="31317"/>
    <n v="395.95108088258775"/>
  </r>
  <r>
    <n v="60"/>
    <s v="ESSEX"/>
    <s v="ESS"/>
    <x v="167"/>
    <n v="31295"/>
    <n v="191.72391755871544"/>
  </r>
  <r>
    <n v="68"/>
    <s v="MIDDLESEX"/>
    <s v="MID"/>
    <x v="168"/>
    <n v="30833"/>
    <n v="220.5429247883761"/>
  </r>
  <r>
    <n v="6"/>
    <s v="NORFOLK"/>
    <s v="NOR"/>
    <x v="169"/>
    <n v="30524"/>
    <n v="19.656663608963438"/>
  </r>
  <r>
    <n v="51"/>
    <s v="WORCESTER"/>
    <s v="WOR"/>
    <x v="170"/>
    <n v="30196"/>
    <n v="168.89654258842231"/>
  </r>
  <r>
    <n v="30"/>
    <s v="ESSEX"/>
    <s v="ESS"/>
    <x v="171"/>
    <n v="29836"/>
    <n v="100.54967153773964"/>
  </r>
  <r>
    <n v="21"/>
    <s v="HAMPSHIRE"/>
    <s v="HPS"/>
    <x v="172"/>
    <n v="29327"/>
    <n v="71.606369557063459"/>
  </r>
  <r>
    <n v="27"/>
    <s v="MIDDLESEX"/>
    <s v="MID"/>
    <x v="173"/>
    <n v="29155"/>
    <n v="92.608471960212654"/>
  </r>
  <r>
    <n v="108"/>
    <s v="NORFOLK"/>
    <s v="NOR"/>
    <x v="174"/>
    <n v="28969"/>
    <n v="372.81231661431184"/>
  </r>
  <r>
    <n v="74"/>
    <s v="PLYMOUTH"/>
    <s v="PLY"/>
    <x v="175"/>
    <n v="28780"/>
    <n v="257.12300208478109"/>
  </r>
  <r>
    <n v="81"/>
    <s v="ESSEX"/>
    <s v="ESS"/>
    <x v="176"/>
    <n v="28547"/>
    <n v="283.74259992293412"/>
  </r>
  <r>
    <n v="55"/>
    <s v="HAMPDEN"/>
    <s v="HPD"/>
    <x v="177"/>
    <n v="28501"/>
    <n v="192.97568506368199"/>
  </r>
  <r>
    <n v="20"/>
    <s v="HAMPDEN"/>
    <s v="HPD"/>
    <x v="178"/>
    <n v="28393"/>
    <n v="70.439897157750153"/>
  </r>
  <r>
    <n v="10"/>
    <s v="NORFOLK"/>
    <s v="NOR"/>
    <x v="179"/>
    <n v="28364"/>
    <n v="35.255958256945419"/>
  </r>
  <r>
    <n v="57"/>
    <s v="ESSEX"/>
    <s v="ESS"/>
    <x v="180"/>
    <n v="27781"/>
    <n v="205.17619956085093"/>
  </r>
  <r>
    <n v="32"/>
    <s v="MIDDLESEX"/>
    <s v="MID"/>
    <x v="181"/>
    <n v="27069"/>
    <n v="118.21640991540139"/>
  </r>
  <r>
    <n v="18"/>
    <s v="MIDDLESEX"/>
    <s v="MID"/>
    <x v="182"/>
    <n v="26710"/>
    <n v="67.390490453013854"/>
  </r>
  <r>
    <n v="21"/>
    <s v="NORFOLK"/>
    <s v="NOR"/>
    <x v="183"/>
    <n v="26277"/>
    <n v="79.917798835483495"/>
  </r>
  <r>
    <n v="36"/>
    <s v="MIDDLESEX"/>
    <s v="MID"/>
    <x v="184"/>
    <n v="25966"/>
    <n v="138.64284063775705"/>
  </r>
  <r>
    <n v="41"/>
    <s v="PLYMOUTH"/>
    <s v="PLY"/>
    <x v="185"/>
    <n v="25713"/>
    <n v="159.45241706529771"/>
  </r>
  <r>
    <n v="2"/>
    <s v="%null%"/>
    <s v="TBD"/>
    <x v="186"/>
    <n v="25240"/>
    <n v="7.9239302694136295"/>
  </r>
  <r>
    <n v="10"/>
    <s v="MIDDLESEX"/>
    <s v="MID"/>
    <x v="187"/>
    <n v="25205"/>
    <n v="39.674667724657809"/>
  </r>
  <r>
    <n v="34"/>
    <s v="NORFOLK"/>
    <s v="NOR"/>
    <x v="188"/>
    <n v="24997"/>
    <n v="136.01632195863505"/>
  </r>
  <r>
    <n v="38"/>
    <s v="NORFOLK"/>
    <s v="NOR"/>
    <x v="189"/>
    <n v="24609"/>
    <n v="154.4150514039579"/>
  </r>
  <r>
    <n v="12"/>
    <s v="MIDDLESEX"/>
    <s v="MID"/>
    <x v="190"/>
    <n v="24353"/>
    <n v="49.275243296513779"/>
  </r>
  <r>
    <n v="28"/>
    <s v="PLYMOUTH"/>
    <s v="PLY"/>
    <x v="191"/>
    <n v="24130"/>
    <n v="116.03812681309574"/>
  </r>
  <r>
    <n v="14"/>
    <s v="MIDDLESEX"/>
    <s v="MID"/>
    <x v="192"/>
    <n v="23829"/>
    <n v="58.751940912333708"/>
  </r>
  <r>
    <n v="42"/>
    <s v="BRISTOL"/>
    <s v="BRI"/>
    <x v="193"/>
    <n v="23816"/>
    <n v="176.35203224722875"/>
  </r>
  <r>
    <n v="30"/>
    <s v="PLYMOUTH"/>
    <s v="PLY"/>
    <x v="194"/>
    <n v="23151"/>
    <n v="129.58403524685758"/>
  </r>
  <r>
    <n v="14"/>
    <s v="MIDDLESEX"/>
    <s v="MID"/>
    <x v="195"/>
    <n v="22904"/>
    <n v="61.124694376528119"/>
  </r>
  <r>
    <n v="26"/>
    <s v="MIDDLESEX"/>
    <s v="MID"/>
    <x v="196"/>
    <n v="22705"/>
    <n v="114.51222197753799"/>
  </r>
  <r>
    <n v="3"/>
    <s v="MIDDLESEX"/>
    <s v="MID"/>
    <x v="197"/>
    <n v="22640"/>
    <n v="13.250883392226147"/>
  </r>
  <r>
    <n v="65"/>
    <s v="WORCESTER"/>
    <s v="WOR"/>
    <x v="198"/>
    <n v="21506"/>
    <n v="302.24123500418489"/>
  </r>
  <r>
    <n v="79"/>
    <s v="WORCESTER"/>
    <s v="WOR"/>
    <x v="199"/>
    <n v="20902"/>
    <n v="377.95426274997607"/>
  </r>
  <r>
    <n v="13"/>
    <s v="HAMPDEN"/>
    <s v="HPD"/>
    <x v="200"/>
    <n v="20871"/>
    <n v="62.287384408988544"/>
  </r>
  <r>
    <n v="3"/>
    <s v="%null%"/>
    <s v="TBD"/>
    <x v="201"/>
    <n v="20667"/>
    <n v="14.515894904920888"/>
  </r>
  <r>
    <n v="6"/>
    <s v="BARNSTABLE"/>
    <s v="BAR"/>
    <x v="202"/>
    <n v="20611"/>
    <n v="29.110669060210569"/>
  </r>
  <r>
    <n v="7"/>
    <s v="ESSEX"/>
    <s v="ESS"/>
    <x v="203"/>
    <n v="20233"/>
    <n v="34.596945583947019"/>
  </r>
  <r>
    <n v="2"/>
    <s v="WORCESTER"/>
    <s v="WOR"/>
    <x v="204"/>
    <n v="19880"/>
    <n v="10.060362173038229"/>
  </r>
  <r>
    <n v="3"/>
    <s v="WORCESTER"/>
    <s v="WOR"/>
    <x v="205"/>
    <n v="19815"/>
    <n v="15.140045420136261"/>
  </r>
  <r>
    <n v="10"/>
    <s v="MIDDLESEX"/>
    <s v="MID"/>
    <x v="206"/>
    <n v="19744"/>
    <n v="50.648298217179899"/>
  </r>
  <r>
    <n v="9"/>
    <s v="MIDDLESEX"/>
    <s v="MID"/>
    <x v="207"/>
    <n v="19249"/>
    <n v="46.755675619512701"/>
  </r>
  <r>
    <n v="6"/>
    <s v="PLYMOUTH"/>
    <s v="PLY"/>
    <x v="208"/>
    <n v="19190"/>
    <n v="31.26628452318916"/>
  </r>
  <r>
    <n v="26"/>
    <s v="BRISTOL"/>
    <s v="BRI"/>
    <x v="209"/>
    <n v="19108"/>
    <n v="136.068662340381"/>
  </r>
  <r>
    <n v="5"/>
    <s v="MIDDLESEX"/>
    <s v="MID"/>
    <x v="210"/>
    <n v="18965"/>
    <n v="26.364355391510681"/>
  </r>
  <r>
    <n v="9"/>
    <s v="ESSEX"/>
    <s v="ESS"/>
    <x v="211"/>
    <n v="18662"/>
    <n v="48.226342299860683"/>
  </r>
  <r>
    <n v="19"/>
    <s v="SUFFOLK"/>
    <s v="SUF"/>
    <x v="212"/>
    <n v="18510"/>
    <n v="102.64721772015126"/>
  </r>
  <r>
    <n v="5"/>
    <s v="NORFOLK"/>
    <s v="NOR"/>
    <x v="213"/>
    <n v="18488"/>
    <n v="27.044569450454347"/>
  </r>
  <r>
    <n v="24"/>
    <s v="MIDDLESEX"/>
    <s v="MID"/>
    <x v="214"/>
    <n v="18466"/>
    <n v="129.96859092386006"/>
  </r>
  <r>
    <n v="19"/>
    <s v="NORFOLK"/>
    <s v="NOR"/>
    <x v="215"/>
    <n v="18408"/>
    <n v="103.21599304650152"/>
  </r>
  <r>
    <n v="13"/>
    <s v="PLYMOUTH"/>
    <s v="PLY"/>
    <x v="216"/>
    <n v="18297"/>
    <n v="71.049898890528496"/>
  </r>
  <r>
    <n v="7"/>
    <s v="BRISTOL"/>
    <s v="BRI"/>
    <x v="217"/>
    <n v="18192"/>
    <n v="38.478452066842571"/>
  </r>
  <r>
    <n v="19"/>
    <s v="HAMPSHIRE"/>
    <s v="HPS"/>
    <x v="218"/>
    <n v="18046"/>
    <n v="105.28649008090436"/>
  </r>
  <r>
    <n v="7"/>
    <s v="MIDDLESEX"/>
    <s v="MID"/>
    <x v="219"/>
    <n v="17954"/>
    <n v="38.98852623370837"/>
  </r>
  <r>
    <n v="45"/>
    <s v="FRANKLIN"/>
    <s v="FRA"/>
    <x v="220"/>
    <n v="17656"/>
    <n v="254.87086542818304"/>
  </r>
  <r>
    <n v="72"/>
    <s v="WORCESTER"/>
    <s v="WOR"/>
    <x v="221"/>
    <n v="17619"/>
    <n v="408.6497531074408"/>
  </r>
  <r>
    <n v="48"/>
    <s v="PLYMOUTH"/>
    <s v="PLY"/>
    <x v="222"/>
    <n v="17609"/>
    <n v="272.58788119711511"/>
  </r>
  <r>
    <n v="44"/>
    <s v="WORCESTER"/>
    <s v="WOR"/>
    <x v="223"/>
    <n v="17601"/>
    <n v="249.98579626157604"/>
  </r>
  <r>
    <n v="22"/>
    <s v="NORFOLK"/>
    <s v="NOR"/>
    <x v="224"/>
    <n v="17407"/>
    <n v="126.38593669213536"/>
  </r>
  <r>
    <n v="8"/>
    <s v="BRISTOL"/>
    <s v="BRI"/>
    <x v="225"/>
    <n v="17307"/>
    <n v="46.224071185069626"/>
  </r>
  <r>
    <n v="38"/>
    <s v="ESSEX"/>
    <s v="ESS"/>
    <x v="226"/>
    <n v="17179"/>
    <n v="221.20030269515107"/>
  </r>
  <r>
    <n v="1"/>
    <s v="%null%"/>
    <s v="TBD"/>
    <x v="227"/>
    <n v="16965"/>
    <n v="5.8944886531093426"/>
  </r>
  <r>
    <n v="34"/>
    <s v="PLYMOUTH"/>
    <s v="PLY"/>
    <x v="228"/>
    <n v="16965"/>
    <n v="200.41261420571766"/>
  </r>
  <r>
    <n v="9"/>
    <s v="WORCESTER"/>
    <s v="WOR"/>
    <x v="229"/>
    <n v="16762"/>
    <n v="53.692876745018502"/>
  </r>
  <r>
    <n v="10"/>
    <s v="BRISTOL"/>
    <s v="BRI"/>
    <x v="230"/>
    <n v="16413"/>
    <n v="60.927313714738318"/>
  </r>
  <r>
    <n v="3"/>
    <s v="HAMPDEN"/>
    <s v="HPD"/>
    <x v="231"/>
    <n v="16343"/>
    <n v="18.356482897876766"/>
  </r>
  <r>
    <n v="9"/>
    <s v="WORCESTER"/>
    <s v="WOR"/>
    <x v="232"/>
    <n v="16337"/>
    <n v="55.089673746709927"/>
  </r>
  <r>
    <n v="13"/>
    <s v="NORFOLK"/>
    <s v="NOR"/>
    <x v="233"/>
    <n v="16231"/>
    <n v="80.093647957611978"/>
  </r>
  <r>
    <n v="3"/>
    <s v="PLYMOUTH"/>
    <s v="PLY"/>
    <x v="234"/>
    <n v="16107"/>
    <n v="18.625442354255913"/>
  </r>
  <r>
    <n v="8"/>
    <s v="HAMPSHIRE"/>
    <s v="HPS"/>
    <x v="235"/>
    <n v="16045"/>
    <n v="49.859769398566527"/>
  </r>
  <r>
    <n v="11"/>
    <s v="BRISTOL"/>
    <s v="BRI"/>
    <x v="236"/>
    <n v="15837"/>
    <n v="69.457599292795351"/>
  </r>
  <r>
    <n v="19"/>
    <s v="WORCESTER"/>
    <s v="WOR"/>
    <x v="237"/>
    <n v="15663"/>
    <n v="121.30498627338314"/>
  </r>
  <r>
    <n v="25"/>
    <s v="BRISTOL"/>
    <s v="BRI"/>
    <x v="238"/>
    <n v="15649"/>
    <n v="159.75461690842866"/>
  </r>
  <r>
    <n v="2"/>
    <s v="HAMPDEN"/>
    <s v="HPD"/>
    <x v="239"/>
    <n v="15632"/>
    <n v="12.794268167860798"/>
  </r>
  <r>
    <n v="10"/>
    <s v="MIDDLESEX"/>
    <s v="MID"/>
    <x v="240"/>
    <n v="15549"/>
    <n v="64.312817544536628"/>
  </r>
  <r>
    <n v="26"/>
    <s v="WORCESTER"/>
    <s v="WOR"/>
    <x v="241"/>
    <n v="15484"/>
    <n v="167.91526737277189"/>
  </r>
  <r>
    <n v="15"/>
    <s v="BRISTOL"/>
    <s v="BRI"/>
    <x v="242"/>
    <n v="15474"/>
    <n v="96.936797208220241"/>
  </r>
  <r>
    <n v="29"/>
    <s v="BARNSTABLE"/>
    <s v="BAR"/>
    <x v="243"/>
    <n v="15468"/>
    <n v="187.4838376002069"/>
  </r>
  <r>
    <n v="20"/>
    <s v="ESSEX"/>
    <s v="ESS"/>
    <x v="244"/>
    <n v="15280"/>
    <n v="130.89005235602096"/>
  </r>
  <r>
    <n v="20"/>
    <s v="PLYMOUTH"/>
    <s v="PLY"/>
    <x v="245"/>
    <n v="15259"/>
    <n v="131.07018808571991"/>
  </r>
  <r>
    <n v="1"/>
    <s v="BARNSTABLE"/>
    <s v="BAR"/>
    <x v="246"/>
    <n v="14932"/>
    <n v="6.6970265202250205"/>
  </r>
  <r>
    <n v="3"/>
    <s v="MIDDLESEX"/>
    <s v="MID"/>
    <x v="247"/>
    <n v="14856"/>
    <n v="20.193861066235865"/>
  </r>
  <r>
    <n v="11"/>
    <s v="PLYMOUTH"/>
    <s v="PLY"/>
    <x v="248"/>
    <n v="14758"/>
    <n v="74.535844965442465"/>
  </r>
  <r>
    <n v="4"/>
    <s v="HAMPDEN"/>
    <s v="HPD"/>
    <x v="249"/>
    <n v="14526"/>
    <n v="27.536830510808205"/>
  </r>
  <r>
    <n v="22"/>
    <s v="NANTUCKET"/>
    <s v="NAN"/>
    <x v="250"/>
    <n v="14421"/>
    <n v="152.55530129672007"/>
  </r>
  <r>
    <n v="10"/>
    <s v="WORCESTER"/>
    <s v="WOR"/>
    <x v="251"/>
    <n v="14386"/>
    <n v="69.512025580425416"/>
  </r>
  <r>
    <n v="6"/>
    <s v="PLYMOUTH"/>
    <s v="PLY"/>
    <x v="252"/>
    <n v="14338"/>
    <n v="41.846840563537455"/>
  </r>
  <r>
    <n v="10"/>
    <s v="MIDDLESEX"/>
    <s v="MID"/>
    <x v="253"/>
    <n v="14161"/>
    <n v="70.616481886872393"/>
  </r>
  <r>
    <n v="9"/>
    <s v="WORCESTER"/>
    <s v="WOR"/>
    <x v="254"/>
    <n v="13936"/>
    <n v="64.580941446613096"/>
  </r>
  <r>
    <n v="5"/>
    <s v="ESSEX"/>
    <s v="ESS"/>
    <x v="255"/>
    <n v="13848"/>
    <n v="36.10629693818602"/>
  </r>
  <r>
    <n v="11"/>
    <s v="PLYMOUTH"/>
    <s v="PLY"/>
    <x v="256"/>
    <n v="13829"/>
    <n v="79.54298937016415"/>
  </r>
  <r>
    <n v="2"/>
    <s v="MIDDLESEX"/>
    <s v="MID"/>
    <x v="257"/>
    <n v="13664"/>
    <n v="14.637002341920375"/>
  </r>
  <r>
    <n v="7"/>
    <s v="BARNSTABLE"/>
    <s v="BAR"/>
    <x v="258"/>
    <n v="13647"/>
    <n v="51.293324540191982"/>
  </r>
  <r>
    <n v="8"/>
    <s v="NORFOLK"/>
    <s v="NOR"/>
    <x v="259"/>
    <n v="13393"/>
    <n v="59.732696184574031"/>
  </r>
  <r>
    <n v="9"/>
    <s v="WORCESTER"/>
    <s v="WOR"/>
    <x v="260"/>
    <n v="13360"/>
    <n v="67.365269461077844"/>
  </r>
  <r>
    <n v="22"/>
    <s v="WORCESTER"/>
    <s v="WOR"/>
    <x v="261"/>
    <n v="13287"/>
    <n v="165.57537442613079"/>
  </r>
  <r>
    <n v="7"/>
    <s v="NORFOLK"/>
    <s v="NOR"/>
    <x v="262"/>
    <n v="13072"/>
    <n v="53.549571603427168"/>
  </r>
  <r>
    <n v="3"/>
    <s v="BRISTOL"/>
    <s v="BRI"/>
    <x v="263"/>
    <n v="13023"/>
    <n v="23.036166781847498"/>
  </r>
  <r>
    <n v="5"/>
    <s v="ESSEX"/>
    <s v="ESS"/>
    <x v="264"/>
    <n v="12951"/>
    <n v="38.607057370087254"/>
  </r>
  <r>
    <n v="61"/>
    <s v="BERKSHIRE"/>
    <s v="BER"/>
    <x v="265"/>
    <n v="12777"/>
    <n v="477.42036471785235"/>
  </r>
  <r>
    <n v="22"/>
    <s v="NORFOLK"/>
    <s v="NOR"/>
    <x v="266"/>
    <n v="12457"/>
    <n v="176.60752990286585"/>
  </r>
  <r>
    <n v="16"/>
    <s v="HAMPDEN"/>
    <s v="HPD"/>
    <x v="267"/>
    <n v="12337"/>
    <n v="129.69117289454488"/>
  </r>
  <r>
    <n v="13"/>
    <s v="WORCESTER"/>
    <s v="WOR"/>
    <x v="268"/>
    <n v="11911"/>
    <n v="109.14280916799596"/>
  </r>
  <r>
    <n v="43"/>
    <s v="WORCESTER"/>
    <s v="WOR"/>
    <x v="269"/>
    <n v="11897"/>
    <n v="361.43565604774312"/>
  </r>
  <r>
    <n v="16"/>
    <s v="PLYMOUTH"/>
    <s v="PLY"/>
    <x v="270"/>
    <n v="11895"/>
    <n v="134.51029844472467"/>
  </r>
  <r>
    <n v="9"/>
    <s v="WORCESTER"/>
    <s v="WOR"/>
    <x v="271"/>
    <n v="11850"/>
    <n v="75.949367088607588"/>
  </r>
  <r>
    <n v="11"/>
    <s v="WORCESTER"/>
    <s v="WOR"/>
    <x v="272"/>
    <n v="11835"/>
    <n v="92.944655682298276"/>
  </r>
  <r>
    <n v="1"/>
    <s v="MIDDLESEX"/>
    <s v="MID"/>
    <x v="273"/>
    <n v="11661"/>
    <n v="8.5755938598747967"/>
  </r>
  <r>
    <n v="18"/>
    <s v="PLYMOUTH"/>
    <s v="PLY"/>
    <x v="274"/>
    <n v="11626"/>
    <n v="154.82539136418373"/>
  </r>
  <r>
    <n v="7"/>
    <s v="MIDDLESEX"/>
    <s v="MID"/>
    <x v="275"/>
    <n v="11620"/>
    <n v="60.24096385542169"/>
  </r>
  <r>
    <n v="2"/>
    <s v="NORFOLK"/>
    <s v="NOR"/>
    <x v="276"/>
    <n v="11552"/>
    <n v="17.313019390581719"/>
  </r>
  <r>
    <n v="14"/>
    <s v="NORFOLK"/>
    <s v="NOR"/>
    <x v="277"/>
    <n v="11285"/>
    <n v="124.05848471422243"/>
  </r>
  <r>
    <n v="2"/>
    <s v="PLYMOUTH"/>
    <s v="PLY"/>
    <x v="278"/>
    <n v="11280"/>
    <n v="17.730496453900709"/>
  </r>
  <r>
    <n v="3"/>
    <s v="MIDDLESEX"/>
    <s v="MID"/>
    <x v="279"/>
    <n v="11162"/>
    <n v="26.876903780684465"/>
  </r>
  <r>
    <n v="3"/>
    <s v="WORCESTER"/>
    <s v="WOR"/>
    <x v="280"/>
    <n v="11033"/>
    <n v="27.191153811293393"/>
  </r>
  <r>
    <n v="6"/>
    <s v="PLYMOUTH"/>
    <s v="PLY"/>
    <x v="281"/>
    <n v="10587"/>
    <n v="56.673278549164074"/>
  </r>
  <r>
    <n v="3"/>
    <s v="BRISTOL"/>
    <s v="BRI"/>
    <x v="282"/>
    <n v="10585"/>
    <n v="28.341993386868211"/>
  </r>
  <r>
    <n v="15"/>
    <s v="MIDDLESEX"/>
    <s v="MID"/>
    <x v="283"/>
    <n v="10546"/>
    <n v="142.23402237815284"/>
  </r>
  <r>
    <n v="9"/>
    <s v="BARNSTABLE"/>
    <s v="BAR"/>
    <x v="284"/>
    <n v="10444"/>
    <n v="86.173879739563375"/>
  </r>
  <r>
    <n v="6"/>
    <s v="WORCESTER"/>
    <s v="WOR"/>
    <x v="285"/>
    <n v="10409"/>
    <n v="57.642424824670961"/>
  </r>
  <r>
    <n v="20"/>
    <s v="HAMPSHIRE"/>
    <s v="HPS"/>
    <x v="286"/>
    <n v="10385"/>
    <n v="192.58545979778526"/>
  </r>
  <r>
    <n v="13"/>
    <s v="WORCESTER"/>
    <s v="WOR"/>
    <x v="287"/>
    <n v="10385"/>
    <n v="125.18054886856042"/>
  </r>
  <r>
    <n v="32"/>
    <s v="PLYMOUTH"/>
    <s v="PLY"/>
    <x v="288"/>
    <n v="10142"/>
    <n v="315.51962137645438"/>
  </r>
  <r>
    <n v="7"/>
    <s v="MIDDLESEX"/>
    <s v="MID"/>
    <x v="289"/>
    <n v="10139"/>
    <n v="69.04033928395306"/>
  </r>
  <r>
    <n v="4"/>
    <s v="WORCESTER"/>
    <s v="WOR"/>
    <x v="290"/>
    <n v="9882"/>
    <n v="40.477636106051406"/>
  </r>
  <r>
    <n v="10"/>
    <s v="NORFOLK"/>
    <s v="NOR"/>
    <x v="291"/>
    <n v="9865"/>
    <n v="101.36847440446022"/>
  </r>
  <r>
    <n v="2"/>
    <s v="ESSEX"/>
    <s v="ESS"/>
    <x v="292"/>
    <n v="9837"/>
    <n v="20.331401850157569"/>
  </r>
  <r>
    <n v="4"/>
    <s v="WORCESTER"/>
    <s v="WOR"/>
    <x v="293"/>
    <n v="9298"/>
    <n v="43.02000430200043"/>
  </r>
  <r>
    <n v="7"/>
    <s v="WORCESTER"/>
    <s v="WOR"/>
    <x v="294"/>
    <n v="9211"/>
    <n v="75.996091629573343"/>
  </r>
  <r>
    <n v="5"/>
    <s v="HAMPDEN"/>
    <s v="HPD"/>
    <x v="295"/>
    <n v="9190"/>
    <n v="54.406964091403701"/>
  </r>
  <r>
    <n v="17"/>
    <s v="ESSEX"/>
    <s v="ESS"/>
    <x v="296"/>
    <n v="9189"/>
    <n v="185.00380890194796"/>
  </r>
  <r>
    <n v="5"/>
    <s v="WORCESTER"/>
    <s v="WOR"/>
    <x v="297"/>
    <n v="9153"/>
    <n v="54.626898284715395"/>
  </r>
  <r>
    <n v="8"/>
    <s v="NORFOLK"/>
    <s v="NOR"/>
    <x v="298"/>
    <n v="8836"/>
    <n v="90.538705296514266"/>
  </r>
  <r>
    <n v="1"/>
    <s v="FRANKLIN"/>
    <s v="FRA"/>
    <x v="299"/>
    <n v="8463"/>
    <n v="11.816140848398913"/>
  </r>
  <r>
    <n v="16"/>
    <s v="MIDDLESEX"/>
    <s v="MID"/>
    <x v="300"/>
    <n v="8424"/>
    <n v="189.93352326685661"/>
  </r>
  <r>
    <n v="1"/>
    <s v="WORCESTER"/>
    <s v="WOR"/>
    <x v="301"/>
    <n v="8394"/>
    <n v="11.913271384322135"/>
  </r>
  <r>
    <n v="4"/>
    <s v="NORFOLK"/>
    <s v="NOR"/>
    <x v="302"/>
    <n v="8346"/>
    <n v="47.927150730889053"/>
  </r>
  <r>
    <n v="3"/>
    <s v="WORCESTER"/>
    <s v="WOR"/>
    <x v="303"/>
    <n v="8330"/>
    <n v="36.014405762304918"/>
  </r>
  <r>
    <n v="1"/>
    <s v="WORCESTER"/>
    <s v="WOR"/>
    <x v="304"/>
    <n v="8183"/>
    <n v="12.220457045093486"/>
  </r>
  <r>
    <n v="1"/>
    <s v="BRISTOL"/>
    <s v="BRI"/>
    <x v="305"/>
    <n v="8168"/>
    <n v="12.242899118511264"/>
  </r>
  <r>
    <n v="1"/>
    <s v="WORCESTER"/>
    <s v="WOR"/>
    <x v="306"/>
    <n v="8139"/>
    <n v="12.286521685710776"/>
  </r>
  <r>
    <n v="3"/>
    <s v="WORCESTER"/>
    <s v="WOR"/>
    <x v="307"/>
    <n v="8128"/>
    <n v="36.909448818897637"/>
  </r>
  <r>
    <n v="3"/>
    <s v="HAMPDEN"/>
    <s v="HPD"/>
    <x v="308"/>
    <n v="8090"/>
    <n v="37.082818294190353"/>
  </r>
  <r>
    <n v="30"/>
    <s v="BERKSHIRE"/>
    <s v="BER"/>
    <x v="309"/>
    <n v="8047"/>
    <n v="372.8097427612775"/>
  </r>
  <r>
    <n v="11"/>
    <s v="WORCESTER"/>
    <s v="WOR"/>
    <x v="310"/>
    <n v="7757"/>
    <n v="141.80739976795152"/>
  </r>
  <r>
    <n v="9"/>
    <s v="PLYMOUTH"/>
    <s v="PLY"/>
    <x v="311"/>
    <n v="7698"/>
    <n v="116.91348402182386"/>
  </r>
  <r>
    <n v="2"/>
    <s v="PLYMOUTH"/>
    <s v="PLY"/>
    <x v="312"/>
    <n v="7625"/>
    <n v="26.229508196721312"/>
  </r>
  <r>
    <n v="13"/>
    <s v="FRANKLIN"/>
    <s v="FRA"/>
    <x v="313"/>
    <n v="7558"/>
    <n v="172.00317544323894"/>
  </r>
  <r>
    <n v="9"/>
    <s v="BERKSHIRE"/>
    <s v="BER"/>
    <x v="314"/>
    <n v="7214"/>
    <n v="124.75741613529249"/>
  </r>
  <r>
    <n v="2"/>
    <s v="MIDDLESEX"/>
    <s v="MID"/>
    <x v="315"/>
    <n v="7042"/>
    <n v="28.401022436807725"/>
  </r>
  <r>
    <n v="5"/>
    <s v="ESSEX"/>
    <s v="ESS"/>
    <x v="316"/>
    <n v="6925"/>
    <n v="72.202166064981952"/>
  </r>
  <r>
    <n v="2"/>
    <s v="WORCESTER"/>
    <s v="WOR"/>
    <x v="317"/>
    <n v="6870"/>
    <n v="29.11208151382824"/>
  </r>
  <r>
    <n v="3"/>
    <s v="MIDDLESEX"/>
    <s v="MID"/>
    <x v="318"/>
    <n v="6855"/>
    <n v="43.763676148796499"/>
  </r>
  <r>
    <n v="1"/>
    <s v="BRISTOL"/>
    <s v="BRI"/>
    <x v="319"/>
    <n v="6797"/>
    <n v="14.712373105781962"/>
  </r>
  <r>
    <n v="9"/>
    <s v="MIDDLESEX"/>
    <s v="MID"/>
    <x v="320"/>
    <n v="6782"/>
    <n v="132.70421704511944"/>
  </r>
  <r>
    <n v="6"/>
    <s v="ESSEX"/>
    <s v="ESS"/>
    <x v="321"/>
    <n v="6721"/>
    <n v="89.272429697961613"/>
  </r>
  <r>
    <n v="3"/>
    <s v="BARNSTABLE"/>
    <s v="BAR"/>
    <x v="322"/>
    <n v="6711"/>
    <n v="44.70272686633885"/>
  </r>
  <r>
    <n v="1"/>
    <s v="ESSEX"/>
    <s v="ESS"/>
    <x v="323"/>
    <n v="6699"/>
    <n v="14.927601134497685"/>
  </r>
  <r>
    <n v="1"/>
    <s v="ESSEX"/>
    <s v="ESS"/>
    <x v="324"/>
    <n v="6695"/>
    <n v="14.936519790888724"/>
  </r>
  <r>
    <n v="3"/>
    <s v="PLYMOUTH"/>
    <s v="PLY"/>
    <x v="325"/>
    <n v="6589"/>
    <n v="45.530429503718317"/>
  </r>
  <r>
    <n v="1"/>
    <s v="BARNSTABLE"/>
    <s v="BAR"/>
    <x v="326"/>
    <n v="6422"/>
    <n v="15.571473061351606"/>
  </r>
  <r>
    <n v="2"/>
    <s v="WORCESTER"/>
    <s v="WOR"/>
    <x v="327"/>
    <n v="6372"/>
    <n v="31.387319522912744"/>
  </r>
  <r>
    <n v="2"/>
    <s v="WORCESTER"/>
    <s v="WOR"/>
    <x v="328"/>
    <n v="6286"/>
    <n v="31.816735602927139"/>
  </r>
  <r>
    <n v="1"/>
    <s v="ESSEX"/>
    <s v="ESS"/>
    <x v="329"/>
    <n v="6283"/>
    <n v="15.915963711602739"/>
  </r>
  <r>
    <n v="5"/>
    <s v="BERKSHIRE"/>
    <s v="BER"/>
    <x v="330"/>
    <n v="6236"/>
    <n v="80.179602309172552"/>
  </r>
  <r>
    <n v="3"/>
    <s v="HAMPSHIRE"/>
    <s v="HPS"/>
    <x v="331"/>
    <n v="6207"/>
    <n v="48.332527791203482"/>
  </r>
  <r>
    <n v="1"/>
    <s v="HAMPSHIRE"/>
    <s v="HPS"/>
    <x v="332"/>
    <n v="6055"/>
    <n v="16.515276630883566"/>
  </r>
  <r>
    <n v="5"/>
    <s v="WORCESTER"/>
    <s v="WOR"/>
    <x v="333"/>
    <n v="6008"/>
    <n v="83.222370173102533"/>
  </r>
  <r>
    <n v="2"/>
    <s v="NORFOLK"/>
    <s v="NOR"/>
    <x v="334"/>
    <n v="5860"/>
    <n v="34.129692832764505"/>
  </r>
  <r>
    <n v="8"/>
    <s v="BARNSTABLE"/>
    <s v="BAR"/>
    <x v="335"/>
    <n v="5822"/>
    <n v="137.40982480247339"/>
  </r>
  <r>
    <n v="3"/>
    <s v="PLYMOUTH"/>
    <s v="PLY"/>
    <x v="336"/>
    <n v="5816"/>
    <n v="51.581843191196697"/>
  </r>
  <r>
    <n v="1"/>
    <s v="WORCESTER"/>
    <s v="WOR"/>
    <x v="337"/>
    <n v="5728"/>
    <n v="17.458100558659218"/>
  </r>
  <r>
    <n v="6"/>
    <s v="BERKSHIRE"/>
    <s v="BER"/>
    <x v="338"/>
    <n v="5707"/>
    <n v="105.13404590853338"/>
  </r>
  <r>
    <n v="3"/>
    <s v="WORCESTER"/>
    <s v="WOR"/>
    <x v="339"/>
    <n v="5533"/>
    <n v="54.220133742996566"/>
  </r>
  <r>
    <n v="1"/>
    <s v="MIDDLESEX"/>
    <s v="MID"/>
    <x v="340"/>
    <n v="5412"/>
    <n v="18.477457501847745"/>
  </r>
  <r>
    <n v="1"/>
    <s v="DUKES"/>
    <s v="DUK"/>
    <x v="341"/>
    <n v="5379"/>
    <n v="18.590816136828405"/>
  </r>
  <r>
    <n v="9"/>
    <s v="PLYMOUTH"/>
    <s v="PLY"/>
    <x v="342"/>
    <n v="5291"/>
    <n v="170.10017010017012"/>
  </r>
  <r>
    <n v="4"/>
    <s v="HAMPSHIRE"/>
    <s v="HPS"/>
    <x v="343"/>
    <n v="5270"/>
    <n v="75.901328273244786"/>
  </r>
  <r>
    <n v="2"/>
    <s v="BERKSHIRE"/>
    <s v="BER"/>
    <x v="344"/>
    <n v="5064"/>
    <n v="39.494470774091624"/>
  </r>
  <r>
    <n v="1"/>
    <s v="WORCESTER"/>
    <s v="WOR"/>
    <x v="345"/>
    <n v="5024"/>
    <n v="19.904458598726116"/>
  </r>
  <r>
    <n v="10"/>
    <s v="WORCESTER"/>
    <s v="WOR"/>
    <x v="346"/>
    <n v="4968"/>
    <n v="201.28824476650561"/>
  </r>
  <r>
    <n v="2"/>
    <s v="WORCESTER"/>
    <s v="WOR"/>
    <x v="347"/>
    <n v="4924"/>
    <n v="40.617384240454911"/>
  </r>
  <r>
    <n v="1"/>
    <s v="%null%"/>
    <s v="TBD"/>
    <x v="348"/>
    <n v="4886"/>
    <n v="20.466639377814161"/>
  </r>
  <r>
    <n v="4"/>
    <s v="NORFOLK"/>
    <s v="NOR"/>
    <x v="349"/>
    <n v="4735"/>
    <n v="84.477296726504747"/>
  </r>
  <r>
    <n v="3"/>
    <s v="WORCESTER"/>
    <s v="WOR"/>
    <x v="350"/>
    <n v="4728"/>
    <n v="63.451776649746186"/>
  </r>
  <r>
    <n v="1"/>
    <s v="ESSEX"/>
    <s v="ESS"/>
    <x v="351"/>
    <n v="4562"/>
    <n v="21.920210434020166"/>
  </r>
  <r>
    <n v="5"/>
    <s v="WORCESTER"/>
    <s v="WOR"/>
    <x v="352"/>
    <n v="4189"/>
    <n v="119.36022917164001"/>
  </r>
  <r>
    <n v="1"/>
    <s v="WORCESTER"/>
    <s v="WOR"/>
    <x v="353"/>
    <n v="3817"/>
    <n v="26.198585276395075"/>
  </r>
  <r>
    <n v="1"/>
    <s v="HAMPDEN"/>
    <s v="HPD"/>
    <x v="354"/>
    <n v="3690"/>
    <n v="27.100271002710027"/>
  </r>
  <r>
    <n v="12"/>
    <s v="FRANKLIN"/>
    <s v="FRA"/>
    <x v="355"/>
    <n v="3647"/>
    <n v="329.03756512201812"/>
  </r>
  <r>
    <n v="1"/>
    <s v="BARNSTABLE"/>
    <s v="BAR"/>
    <x v="356"/>
    <n v="3644"/>
    <n v="27.442371020856204"/>
  </r>
  <r>
    <n v="2"/>
    <s v="WORCESTER"/>
    <s v="WOR"/>
    <x v="357"/>
    <n v="3504"/>
    <n v="57.077625570776256"/>
  </r>
  <r>
    <n v="1"/>
    <s v="WORCESTER"/>
    <s v="WOR"/>
    <x v="358"/>
    <n v="3432"/>
    <n v="29.137529137529139"/>
  </r>
  <r>
    <n v="1"/>
    <s v="BERKSHIRE"/>
    <s v="BER"/>
    <x v="359"/>
    <n v="3329"/>
    <n v="30.039050765995796"/>
  </r>
  <r>
    <n v="1"/>
    <s v="ESSEX"/>
    <s v="ESS"/>
    <x v="360"/>
    <n v="3289"/>
    <n v="30.404378230465188"/>
  </r>
  <r>
    <n v="3"/>
    <s v="BERKSHIRE"/>
    <s v="BER"/>
    <x v="361"/>
    <n v="3215"/>
    <n v="93.312597200622093"/>
  </r>
  <r>
    <n v="1"/>
    <s v="MIDDLESEX"/>
    <s v="MID"/>
    <x v="362"/>
    <n v="3163"/>
    <n v="31.615554852987671"/>
  </r>
  <r>
    <n v="1"/>
    <s v="WORCESTER"/>
    <s v="WOR"/>
    <x v="363"/>
    <n v="3147"/>
    <n v="31.776294884016526"/>
  </r>
  <r>
    <n v="2"/>
    <s v="BERKSHIRE"/>
    <s v="BER"/>
    <x v="364"/>
    <n v="3016"/>
    <n v="66.312997347480106"/>
  </r>
  <r>
    <n v="4"/>
    <s v="WORCESTER"/>
    <s v="WOR"/>
    <x v="365"/>
    <n v="2658"/>
    <n v="150.48908954100827"/>
  </r>
  <r>
    <n v="2"/>
    <s v="BARNSTABLE"/>
    <s v="BAR"/>
    <x v="366"/>
    <n v="2486"/>
    <n v="80.450522928399025"/>
  </r>
  <r>
    <n v="1"/>
    <s v="FRANKLIN"/>
    <s v="FRA"/>
    <x v="367"/>
    <n v="2104"/>
    <n v="47.528517110266158"/>
  </r>
  <r>
    <n v="1"/>
    <s v="HAMPSHIRE"/>
    <s v="HPS"/>
    <x v="368"/>
    <n v="2069"/>
    <n v="48.332527791203482"/>
  </r>
  <r>
    <n v="4"/>
    <s v="BERKSHIRE"/>
    <s v="BER"/>
    <x v="369"/>
    <n v="1998"/>
    <n v="200.20020020020019"/>
  </r>
  <r>
    <n v="1"/>
    <s v="BERKSHIRE"/>
    <s v="BER"/>
    <x v="370"/>
    <n v="1900"/>
    <n v="52.631578947368418"/>
  </r>
  <r>
    <n v="1"/>
    <s v="WORCESTER"/>
    <s v="WOR"/>
    <x v="371"/>
    <n v="1866"/>
    <n v="53.590568060021432"/>
  </r>
  <r>
    <n v="1"/>
    <s v="FRANKLIN"/>
    <s v="FRA"/>
    <x v="372"/>
    <n v="1810"/>
    <n v="55.248618784530393"/>
  </r>
  <r>
    <n v="3"/>
    <s v="HAMPDEN"/>
    <s v="HPD"/>
    <x v="373"/>
    <n v="1807"/>
    <n v="166.02102933038185"/>
  </r>
  <r>
    <n v="3"/>
    <s v="FRANKLIN"/>
    <s v="FRA"/>
    <x v="374"/>
    <n v="1688"/>
    <n v="177.7251184834123"/>
  </r>
  <r>
    <n v="2"/>
    <s v="HAMPDEN"/>
    <s v="HPD"/>
    <x v="375"/>
    <n v="1631"/>
    <n v="122.62415695892091"/>
  </r>
  <r>
    <n v="1"/>
    <s v="BERKSHIRE"/>
    <s v="BER"/>
    <x v="376"/>
    <n v="1626"/>
    <n v="61.500615006150063"/>
  </r>
  <r>
    <n v="1"/>
    <s v="BERKSHIRE"/>
    <s v="BER"/>
    <x v="377"/>
    <n v="1329"/>
    <n v="75.244544770504135"/>
  </r>
  <r>
    <n v="1"/>
    <s v="HAMPDEN"/>
    <s v="HPD"/>
    <x v="378"/>
    <n v="1220"/>
    <n v="81.967213114754102"/>
  </r>
  <r>
    <n v="1"/>
    <s v="FRANKLIN"/>
    <s v="FRA"/>
    <x v="379"/>
    <n v="780"/>
    <n v="128.2051282051282"/>
  </r>
  <r>
    <n v="1"/>
    <s v="%null%"/>
    <s v="TBD"/>
    <x v="380"/>
    <n v="157"/>
    <n v="636.94267515923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85" firstHeaderRow="0" firstDataRow="1" firstDataCol="1"/>
  <pivotFields count="6">
    <pivotField dataField="1" showAll="0"/>
    <pivotField showAll="0"/>
    <pivotField showAll="0"/>
    <pivotField axis="axisRow" showAll="0" sortType="descending">
      <items count="382">
        <item x="99"/>
        <item x="228"/>
        <item x="192"/>
        <item x="282"/>
        <item x="309"/>
        <item x="178"/>
        <item x="103"/>
        <item x="226"/>
        <item x="152"/>
        <item x="157"/>
        <item x="142"/>
        <item x="327"/>
        <item x="362"/>
        <item x="374"/>
        <item x="214"/>
        <item x="269"/>
        <item x="141"/>
        <item x="229"/>
        <item x="45"/>
        <item x="349"/>
        <item x="300"/>
        <item x="67"/>
        <item x="139"/>
        <item x="339"/>
        <item x="253"/>
        <item x="84"/>
        <item x="224"/>
        <item x="182"/>
        <item x="319"/>
        <item x="352"/>
        <item x="367"/>
        <item x="146"/>
        <item x="148"/>
        <item x="294"/>
        <item x="337"/>
        <item x="56"/>
        <item x="113"/>
        <item x="201"/>
        <item x="340"/>
        <item x="347"/>
        <item x="64"/>
        <item x="155"/>
        <item x="284"/>
        <item x="175"/>
        <item x="105"/>
        <item x="354"/>
        <item x="118"/>
        <item x="358"/>
        <item x="132"/>
        <item x="372"/>
        <item x="184"/>
        <item x="72"/>
        <item x="116"/>
        <item x="189"/>
        <item x="274"/>
        <item x="66"/>
        <item x="89"/>
        <item x="260"/>
        <item x="322"/>
        <item x="159"/>
        <item x="154"/>
        <item x="61"/>
        <item x="361"/>
        <item x="378"/>
        <item x="79"/>
        <item x="136"/>
        <item x="241"/>
        <item x="302"/>
        <item x="219"/>
        <item x="33"/>
        <item x="330"/>
        <item x="180"/>
        <item x="188"/>
        <item x="246"/>
        <item x="74"/>
        <item x="305"/>
        <item x="112"/>
        <item x="111"/>
        <item x="297"/>
        <item x="334"/>
        <item x="165"/>
        <item x="271"/>
        <item x="234"/>
        <item x="76"/>
        <item x="108"/>
        <item x="252"/>
        <item x="82"/>
        <item x="231"/>
        <item x="44"/>
        <item x="39"/>
        <item x="26"/>
        <item x="54"/>
        <item x="92"/>
        <item x="104"/>
        <item x="335"/>
        <item x="235"/>
        <item x="186"/>
        <item x="47"/>
        <item x="140"/>
        <item x="236"/>
        <item x="122"/>
        <item x="163"/>
        <item x="85"/>
        <item x="25"/>
        <item x="147"/>
        <item x="87"/>
        <item x="43"/>
        <item x="96"/>
        <item x="213"/>
        <item x="126"/>
        <item x="162"/>
        <item x="199"/>
        <item x="30"/>
        <item x="70"/>
        <item x="171"/>
        <item x="205"/>
        <item x="332"/>
        <item x="314"/>
        <item x="220"/>
        <item x="279"/>
        <item x="321"/>
        <item x="343"/>
        <item x="311"/>
        <item x="248"/>
        <item x="281"/>
        <item x="365"/>
        <item x="317"/>
        <item x="258"/>
        <item x="20"/>
        <item x="127"/>
        <item x="191"/>
        <item x="370"/>
        <item x="277"/>
        <item x="204"/>
        <item x="247"/>
        <item x="156"/>
        <item x="333"/>
        <item x="207"/>
        <item x="12"/>
        <item x="206"/>
        <item x="288"/>
        <item x="368"/>
        <item x="101"/>
        <item x="106"/>
        <item x="94"/>
        <item x="255"/>
        <item x="107"/>
        <item x="4"/>
        <item x="256"/>
        <item x="270"/>
        <item x="301"/>
        <item x="364"/>
        <item x="123"/>
        <item x="338"/>
        <item x="8"/>
        <item x="280"/>
        <item x="344"/>
        <item x="144"/>
        <item x="161"/>
        <item x="318"/>
        <item x="289"/>
        <item x="239"/>
        <item x="117"/>
        <item x="200"/>
        <item x="272"/>
        <item x="120"/>
        <item x="264"/>
        <item x="129"/>
        <item x="37"/>
        <item x="193"/>
        <item x="203"/>
        <item x="342"/>
        <item x="150"/>
        <item x="185"/>
        <item x="42"/>
        <item x="243"/>
        <item x="109"/>
        <item x="325"/>
        <item x="283"/>
        <item x="262"/>
        <item x="128"/>
        <item x="259"/>
        <item x="173"/>
        <item x="328"/>
        <item x="323"/>
        <item x="138"/>
        <item x="100"/>
        <item x="292"/>
        <item x="170"/>
        <item x="254"/>
        <item x="298"/>
        <item x="363"/>
        <item x="179"/>
        <item x="308"/>
        <item x="299"/>
        <item x="19"/>
        <item x="380"/>
        <item x="360"/>
        <item x="250"/>
        <item x="158"/>
        <item x="164"/>
        <item x="53"/>
        <item x="121"/>
        <item x="324"/>
        <item x="211"/>
        <item x="124"/>
        <item x="7"/>
        <item x="55"/>
        <item x="6"/>
        <item x="36"/>
        <item x="63"/>
        <item x="276"/>
        <item x="265"/>
        <item x="167"/>
        <item x="102"/>
        <item x="80"/>
        <item x="350"/>
        <item x="18"/>
        <item x="60"/>
        <item x="77"/>
        <item x="31"/>
        <item x="38"/>
        <item x="41"/>
        <item x="34"/>
        <item x="24"/>
        <item x="240"/>
        <item x="40"/>
        <item x="3"/>
        <item x="52"/>
        <item x="172"/>
        <item x="237"/>
        <item x="232"/>
        <item x="209"/>
        <item x="278"/>
        <item x="166"/>
        <item x="341"/>
        <item x="371"/>
        <item x="73"/>
        <item x="313"/>
        <item x="326"/>
        <item x="51"/>
        <item x="376"/>
        <item x="261"/>
        <item x="267"/>
        <item x="345"/>
        <item x="137"/>
        <item x="216"/>
        <item x="275"/>
        <item x="145"/>
        <item x="291"/>
        <item x="130"/>
        <item x="68"/>
        <item x="357"/>
        <item x="57"/>
        <item x="119"/>
        <item x="160"/>
        <item x="242"/>
        <item x="187"/>
        <item x="263"/>
        <item x="134"/>
        <item x="336"/>
        <item x="222"/>
        <item x="316"/>
        <item x="93"/>
        <item x="329"/>
        <item x="110"/>
        <item x="83"/>
        <item x="375"/>
        <item x="293"/>
        <item x="17"/>
        <item x="16"/>
        <item x="143"/>
        <item x="296"/>
        <item x="202"/>
        <item x="176"/>
        <item x="208"/>
        <item x="238"/>
        <item x="215"/>
        <item x="359"/>
        <item x="29"/>
        <item x="320"/>
        <item x="153"/>
        <item x="217"/>
        <item x="125"/>
        <item x="22"/>
        <item x="2"/>
        <item x="75"/>
        <item x="15"/>
        <item x="65"/>
        <item x="9"/>
        <item x="69"/>
        <item x="97"/>
        <item x="1"/>
        <item x="218"/>
        <item x="10"/>
        <item x="0"/>
        <item x="90"/>
        <item x="91"/>
        <item x="331"/>
        <item x="285"/>
        <item x="221"/>
        <item x="11"/>
        <item x="295"/>
        <item x="268"/>
        <item x="21"/>
        <item x="115"/>
        <item x="306"/>
        <item x="369"/>
        <item x="196"/>
        <item x="174"/>
        <item x="315"/>
        <item x="290"/>
        <item x="210"/>
        <item x="355"/>
        <item x="244"/>
        <item x="225"/>
        <item x="133"/>
        <item x="304"/>
        <item x="168"/>
        <item x="28"/>
        <item x="81"/>
        <item x="348"/>
        <item x="71"/>
        <item x="366"/>
        <item x="86"/>
        <item x="62"/>
        <item x="307"/>
        <item x="251"/>
        <item x="46"/>
        <item x="181"/>
        <item x="373"/>
        <item x="183"/>
        <item x="131"/>
        <item x="286"/>
        <item x="194"/>
        <item x="346"/>
        <item x="379"/>
        <item x="98"/>
        <item x="257"/>
        <item x="223"/>
        <item x="169"/>
        <item x="59"/>
        <item x="356"/>
        <item x="32"/>
        <item x="310"/>
        <item x="312"/>
        <item x="353"/>
        <item x="14"/>
        <item x="50"/>
        <item x="27"/>
        <item x="351"/>
        <item x="35"/>
        <item x="95"/>
        <item x="177"/>
        <item x="377"/>
        <item x="5"/>
        <item x="58"/>
        <item x="23"/>
        <item x="88"/>
        <item x="198"/>
        <item x="151"/>
        <item x="190"/>
        <item x="303"/>
        <item x="273"/>
        <item x="230"/>
        <item x="233"/>
        <item x="135"/>
        <item x="78"/>
        <item x="245"/>
        <item x="249"/>
        <item x="48"/>
        <item x="195"/>
        <item x="287"/>
        <item x="197"/>
        <item x="212"/>
        <item x="149"/>
        <item x="13"/>
        <item x="114"/>
        <item x="227"/>
        <item x="266"/>
        <item x="49"/>
        <item t="default"/>
      </items>
      <autoSortScope>
        <pivotArea dataOnly="0" outline="0" fieldPosition="0">
          <references count="1">
            <reference field="4294967294" count="1" selected="0">
              <x v="1"/>
            </reference>
          </references>
        </pivotArea>
      </autoSortScope>
    </pivotField>
    <pivotField showAll="0"/>
    <pivotField dataField="1" showAll="0"/>
  </pivotFields>
  <rowFields count="1">
    <field x="3"/>
  </rowFields>
  <rowItems count="382">
    <i>
      <x v="100"/>
    </i>
    <i>
      <x v="202"/>
    </i>
    <i>
      <x v="196"/>
    </i>
    <i>
      <x v="248"/>
    </i>
    <i>
      <x v="305"/>
    </i>
    <i>
      <x v="135"/>
    </i>
    <i>
      <x v="162"/>
    </i>
    <i>
      <x v="212"/>
    </i>
    <i>
      <x v="109"/>
    </i>
    <i>
      <x v="254"/>
    </i>
    <i>
      <x v="165"/>
    </i>
    <i>
      <x v="377"/>
    </i>
    <i>
      <x v="104"/>
    </i>
    <i>
      <x v="172"/>
    </i>
    <i>
      <x v="300"/>
    </i>
    <i>
      <x v="152"/>
    </i>
    <i>
      <x v="255"/>
    </i>
    <i>
      <x v="234"/>
    </i>
    <i>
      <x v="167"/>
    </i>
    <i>
      <x v="111"/>
    </i>
    <i>
      <x v="129"/>
    </i>
    <i>
      <x v="309"/>
    </i>
    <i>
      <x v="4"/>
    </i>
    <i>
      <x v="259"/>
    </i>
    <i>
      <x v="15"/>
    </i>
    <i>
      <x v="46"/>
    </i>
    <i>
      <x v="313"/>
    </i>
    <i>
      <x v="60"/>
    </i>
    <i>
      <x v="140"/>
    </i>
    <i>
      <x v="98"/>
    </i>
    <i>
      <x v="359"/>
    </i>
    <i>
      <x v="274"/>
    </i>
    <i>
      <x v="65"/>
    </i>
    <i>
      <x v="41"/>
    </i>
    <i>
      <x v="261"/>
    </i>
    <i>
      <x v="375"/>
    </i>
    <i>
      <x v="245"/>
    </i>
    <i>
      <x v="43"/>
    </i>
    <i>
      <x v="118"/>
    </i>
    <i>
      <x v="16"/>
    </i>
    <i>
      <x v="339"/>
    </i>
    <i>
      <x v="332"/>
    </i>
    <i>
      <x v="271"/>
    </i>
    <i>
      <x v="316"/>
    </i>
    <i>
      <x v="7"/>
    </i>
    <i>
      <x v="318"/>
    </i>
    <i>
      <x v="71"/>
    </i>
    <i>
      <x v="335"/>
    </i>
    <i>
      <x v="1"/>
    </i>
    <i>
      <x v="307"/>
    </i>
    <i>
      <x v="353"/>
    </i>
    <i>
      <x v="333"/>
    </i>
    <i>
      <x v="213"/>
    </i>
    <i>
      <x v="20"/>
    </i>
    <i>
      <x v="366"/>
    </i>
    <i>
      <x v="175"/>
    </i>
    <i>
      <x v="272"/>
    </i>
    <i>
      <x v="13"/>
    </i>
    <i>
      <x v="379"/>
    </i>
    <i>
      <x v="185"/>
    </i>
    <i>
      <x v="169"/>
    </i>
    <i>
      <x v="31"/>
    </i>
    <i>
      <x v="238"/>
    </i>
    <i>
      <x v="171"/>
    </i>
    <i>
      <x v="188"/>
    </i>
    <i>
      <x v="66"/>
    </i>
    <i>
      <x v="330"/>
    </i>
    <i>
      <x v="242"/>
    </i>
    <i>
      <x v="9"/>
    </i>
    <i>
      <x v="157"/>
    </i>
    <i>
      <x v="276"/>
    </i>
    <i>
      <x v="173"/>
    </i>
    <i>
      <x v="54"/>
    </i>
    <i>
      <x v="53"/>
    </i>
    <i>
      <x v="198"/>
    </i>
    <i>
      <x v="125"/>
    </i>
    <i>
      <x v="178"/>
    </i>
    <i>
      <x v="344"/>
    </i>
    <i>
      <x v="50"/>
    </i>
    <i>
      <x v="94"/>
    </i>
    <i>
      <x v="232"/>
    </i>
    <i>
      <x v="72"/>
    </i>
    <i>
      <x v="149"/>
    </i>
    <i>
      <x v="280"/>
    </i>
    <i>
      <x v="52"/>
    </i>
    <i>
      <x v="368"/>
    </i>
    <i>
      <x v="314"/>
    </i>
    <i>
      <x v="14"/>
    </i>
    <i>
      <x v="243"/>
    </i>
    <i>
      <x v="334"/>
    </i>
    <i>
      <x v="336"/>
    </i>
    <i>
      <x v="26"/>
    </i>
    <i>
      <x v="372"/>
    </i>
    <i>
      <x v="117"/>
    </i>
    <i>
      <x v="132"/>
    </i>
    <i>
      <x v="267"/>
    </i>
    <i>
      <x v="230"/>
    </i>
    <i>
      <x v="29"/>
    </i>
    <i>
      <x v="32"/>
    </i>
    <i>
      <x v="329"/>
    </i>
    <i>
      <x v="122"/>
    </i>
    <i>
      <x v="130"/>
    </i>
    <i>
      <x v="180"/>
    </i>
    <i>
      <x v="308"/>
    </i>
    <i>
      <x v="281"/>
    </i>
    <i>
      <x v="110"/>
    </i>
    <i>
      <x v="80"/>
    </i>
    <i>
      <x v="303"/>
    </i>
    <i>
      <x v="293"/>
    </i>
    <i>
      <x v="153"/>
    </i>
    <i>
      <x v="277"/>
    </i>
    <i>
      <x v="374"/>
    </i>
    <i>
      <x v="249"/>
    </i>
    <i>
      <x v="114"/>
    </i>
    <i>
      <x v="250"/>
    </i>
    <i>
      <x v="256"/>
    </i>
    <i>
      <x v="360"/>
    </i>
    <i>
      <x v="62"/>
    </i>
    <i>
      <x v="164"/>
    </i>
    <i>
      <x v="182"/>
    </i>
    <i>
      <x v="283"/>
    </i>
    <i>
      <x v="190"/>
    </i>
    <i>
      <x v="120"/>
    </i>
    <i>
      <x v="42"/>
    </i>
    <i>
      <x v="19"/>
    </i>
    <i>
      <x v="136"/>
    </i>
    <i>
      <x v="63"/>
    </i>
    <i>
      <x v="323"/>
    </i>
    <i>
      <x v="70"/>
    </i>
    <i>
      <x v="365"/>
    </i>
    <i>
      <x v="199"/>
    </i>
    <i>
      <x v="331"/>
    </i>
    <i>
      <x v="148"/>
    </i>
    <i>
      <x v="33"/>
    </i>
    <i>
      <x v="81"/>
    </i>
    <i>
      <x v="121"/>
    </i>
    <i>
      <x v="354"/>
    </i>
    <i>
      <x v="123"/>
    </i>
    <i>
      <x v="262"/>
    </i>
    <i>
      <x v="229"/>
    </i>
    <i>
      <x v="246"/>
    </i>
    <i>
      <x v="24"/>
    </i>
    <i>
      <x v="5"/>
    </i>
    <i>
      <x v="327"/>
    </i>
    <i>
      <x v="99"/>
    </i>
    <i>
      <x v="160"/>
    </i>
    <i>
      <x v="27"/>
    </i>
    <i>
      <x v="57"/>
    </i>
    <i>
      <x v="151"/>
    </i>
    <i>
      <x v="189"/>
    </i>
    <i>
      <x v="225"/>
    </i>
    <i>
      <x v="216"/>
    </i>
    <i>
      <x v="163"/>
    </i>
    <i>
      <x v="241"/>
    </i>
    <i>
      <x v="371"/>
    </i>
    <i>
      <x v="364"/>
    </i>
    <i>
      <x v="247"/>
    </i>
    <i>
      <x v="181"/>
    </i>
    <i>
      <x v="2"/>
    </i>
    <i>
      <x v="299"/>
    </i>
    <i>
      <x v="252"/>
    </i>
    <i>
      <x v="124"/>
    </i>
    <i>
      <x v="59"/>
    </i>
    <i>
      <x v="49"/>
    </i>
    <i>
      <x v="231"/>
    </i>
    <i>
      <x v="78"/>
    </i>
    <i>
      <x v="302"/>
    </i>
    <i>
      <x v="48"/>
    </i>
    <i>
      <x v="23"/>
    </i>
    <i>
      <x v="17"/>
    </i>
    <i>
      <x v="236"/>
    </i>
    <i>
      <x v="179"/>
    </i>
    <i>
      <x v="158"/>
    </i>
    <i>
      <x v="131"/>
    </i>
    <i>
      <x v="8"/>
    </i>
    <i>
      <x v="260"/>
    </i>
    <i>
      <x v="127"/>
    </i>
    <i>
      <x v="139"/>
    </i>
    <i>
      <x v="95"/>
    </i>
    <i>
      <x v="361"/>
    </i>
    <i>
      <x v="141"/>
    </i>
    <i>
      <x v="298"/>
    </i>
    <i>
      <x v="204"/>
    </i>
    <i>
      <x v="67"/>
    </i>
    <i>
      <x v="30"/>
    </i>
    <i>
      <x v="36"/>
    </i>
    <i>
      <x v="137"/>
    </i>
    <i>
      <x v="200"/>
    </i>
    <i>
      <x v="315"/>
    </i>
    <i>
      <x v="177"/>
    </i>
    <i>
      <x v="58"/>
    </i>
    <i>
      <x v="159"/>
    </i>
    <i>
      <x v="268"/>
    </i>
    <i>
      <x v="85"/>
    </i>
    <i>
      <x v="39"/>
    </i>
    <i>
      <x v="311"/>
    </i>
    <i>
      <x v="257"/>
    </i>
    <i>
      <x v="156"/>
    </i>
    <i>
      <x v="68"/>
    </i>
    <i>
      <x v="166"/>
    </i>
    <i>
      <x v="282"/>
    </i>
    <i>
      <x v="193"/>
    </i>
    <i>
      <x v="326"/>
    </i>
    <i>
      <x v="145"/>
    </i>
    <i>
      <x v="362"/>
    </i>
    <i>
      <x v="192"/>
    </i>
    <i>
      <x v="10"/>
    </i>
    <i>
      <x v="170"/>
    </i>
    <i>
      <x v="79"/>
    </i>
    <i>
      <x v="101"/>
    </i>
    <i>
      <x v="183"/>
    </i>
    <i>
      <x v="191"/>
    </i>
    <i>
      <x v="12"/>
    </i>
    <i>
      <x v="11"/>
    </i>
    <i>
      <x v="275"/>
    </i>
    <i>
      <x v="197"/>
    </i>
    <i>
      <x v="278"/>
    </i>
    <i>
      <x v="47"/>
    </i>
    <i>
      <x v="126"/>
    </i>
    <i>
      <x v="273"/>
    </i>
    <i>
      <x v="310"/>
    </i>
    <i>
      <x v="3"/>
    </i>
    <i>
      <x v="369"/>
    </i>
    <i>
      <x v="342"/>
    </i>
    <i>
      <x v="155"/>
    </i>
    <i>
      <x v="45"/>
    </i>
    <i>
      <x v="108"/>
    </i>
    <i>
      <x v="119"/>
    </i>
    <i>
      <x v="312"/>
    </i>
    <i>
      <x v="345"/>
    </i>
    <i>
      <x v="346"/>
    </i>
    <i>
      <x v="258"/>
    </i>
    <i>
      <x v="350"/>
    </i>
    <i>
      <x v="321"/>
    </i>
    <i>
      <x v="187"/>
    </i>
    <i>
      <x v="134"/>
    </i>
    <i>
      <x v="244"/>
    </i>
    <i>
      <x v="340"/>
    </i>
    <i>
      <x v="82"/>
    </i>
    <i>
      <x v="235"/>
    </i>
    <i>
      <x v="38"/>
    </i>
    <i>
      <x v="87"/>
    </i>
    <i>
      <x v="233"/>
    </i>
    <i>
      <x v="34"/>
    </i>
    <i>
      <x v="211"/>
    </i>
    <i>
      <x v="116"/>
    </i>
    <i>
      <x v="264"/>
    </i>
    <i>
      <x v="239"/>
    </i>
    <i>
      <x v="115"/>
    </i>
    <i>
      <x v="203"/>
    </i>
    <i>
      <x v="184"/>
    </i>
    <i>
      <x v="28"/>
    </i>
    <i>
      <x v="338"/>
    </i>
    <i>
      <x v="37"/>
    </i>
    <i>
      <x v="373"/>
    </i>
    <i>
      <x v="161"/>
    </i>
    <i>
      <x v="306"/>
    </i>
    <i>
      <x v="75"/>
    </i>
    <i>
      <x v="317"/>
    </i>
    <i>
      <x v="150"/>
    </i>
    <i>
      <x v="194"/>
    </i>
    <i>
      <x v="133"/>
    </i>
    <i>
      <x v="205"/>
    </i>
    <i>
      <x v="363"/>
    </i>
    <i>
      <x v="96"/>
    </i>
    <i>
      <x v="73"/>
    </i>
    <i>
      <x v="378"/>
    </i>
    <i>
      <x v="22"/>
    </i>
    <i>
      <x v="146"/>
    </i>
    <i>
      <x v="214"/>
    </i>
    <i>
      <x v="347"/>
    </i>
    <i>
      <x v="269"/>
    </i>
    <i>
      <x v="25"/>
    </i>
    <i>
      <x v="270"/>
    </i>
    <i>
      <x v="56"/>
    </i>
    <i>
      <x v="84"/>
    </i>
    <i>
      <x v="355"/>
    </i>
    <i>
      <x v="215"/>
    </i>
    <i>
      <x v="263"/>
    </i>
    <i>
      <x v="143"/>
    </i>
    <i>
      <x v="240"/>
    </i>
    <i>
      <x v="86"/>
    </i>
    <i>
      <x v="195"/>
    </i>
    <i>
      <x v="217"/>
    </i>
    <i>
      <x v="343"/>
    </i>
    <i>
      <x v="218"/>
    </i>
    <i>
      <x v="351"/>
    </i>
    <i>
      <x v="88"/>
    </i>
    <i>
      <x v="113"/>
    </i>
    <i>
      <x v="219"/>
    </i>
    <i>
      <x v="210"/>
    </i>
    <i>
      <x v="279"/>
    </i>
    <i>
      <x v="376"/>
    </i>
    <i>
      <x v="89"/>
    </i>
    <i>
      <x v="325"/>
    </i>
    <i>
      <x v="90"/>
    </i>
    <i>
      <x v="103"/>
    </i>
    <i>
      <x v="220"/>
    </i>
    <i>
      <x v="106"/>
    </i>
    <i>
      <x v="91"/>
    </i>
    <i>
      <x v="337"/>
    </i>
    <i>
      <x v="284"/>
    </i>
    <i>
      <x v="341"/>
    </i>
    <i>
      <x v="285"/>
    </i>
    <i>
      <x v="201"/>
    </i>
    <i>
      <x v="286"/>
    </i>
    <i>
      <x v="349"/>
    </i>
    <i>
      <x v="287"/>
    </i>
    <i>
      <x v="112"/>
    </i>
    <i>
      <x v="288"/>
    </i>
    <i>
      <x v="357"/>
    </i>
    <i>
      <x v="289"/>
    </i>
    <i>
      <x v="40"/>
    </i>
    <i>
      <x v="290"/>
    </i>
    <i>
      <x v="209"/>
    </i>
    <i>
      <x v="291"/>
    </i>
    <i>
      <x v="370"/>
    </i>
    <i>
      <x v="292"/>
    </i>
    <i>
      <x v="265"/>
    </i>
    <i>
      <x v="92"/>
    </i>
    <i>
      <x v="322"/>
    </i>
    <i>
      <x v="294"/>
    </i>
    <i>
      <x v="324"/>
    </i>
    <i>
      <x v="295"/>
    </i>
    <i>
      <x v="144"/>
    </i>
    <i>
      <x v="296"/>
    </i>
    <i>
      <x v="328"/>
    </i>
    <i>
      <x v="297"/>
    </i>
    <i>
      <x v="128"/>
    </i>
    <i>
      <x v="221"/>
    </i>
    <i>
      <x v="105"/>
    </i>
    <i>
      <x v="222"/>
    </i>
    <i>
      <x v="107"/>
    </i>
    <i>
      <x v="93"/>
    </i>
    <i>
      <x v="55"/>
    </i>
    <i>
      <x v="301"/>
    </i>
    <i>
      <x v="74"/>
    </i>
    <i>
      <x v="223"/>
    </i>
    <i>
      <x v="64"/>
    </i>
    <i>
      <x v="224"/>
    </i>
    <i>
      <x v="174"/>
    </i>
    <i>
      <x v="304"/>
    </i>
    <i>
      <x v="147"/>
    </i>
    <i>
      <x v="51"/>
    </i>
    <i>
      <x v="176"/>
    </i>
    <i>
      <x v="226"/>
    </i>
    <i>
      <x v="348"/>
    </i>
    <i>
      <x v="227"/>
    </i>
    <i>
      <x v="138"/>
    </i>
    <i>
      <x v="97"/>
    </i>
    <i>
      <x v="352"/>
    </i>
    <i>
      <x v="228"/>
    </i>
    <i>
      <x v="253"/>
    </i>
    <i>
      <x v="61"/>
    </i>
    <i>
      <x v="356"/>
    </i>
    <i>
      <x v="186"/>
    </i>
    <i>
      <x v="358"/>
    </i>
    <i>
      <x v="154"/>
    </i>
    <i>
      <x v="35"/>
    </i>
    <i>
      <x v="69"/>
    </i>
    <i>
      <x v="44"/>
    </i>
    <i>
      <x v="206"/>
    </i>
    <i>
      <x v="207"/>
    </i>
    <i>
      <x v="208"/>
    </i>
    <i>
      <x v="18"/>
    </i>
    <i>
      <x v="367"/>
    </i>
    <i>
      <x/>
    </i>
    <i>
      <x v="6"/>
    </i>
    <i>
      <x v="168"/>
    </i>
    <i>
      <x v="142"/>
    </i>
    <i>
      <x v="102"/>
    </i>
    <i>
      <x v="21"/>
    </i>
    <i>
      <x v="319"/>
    </i>
    <i>
      <x v="266"/>
    </i>
    <i>
      <x v="320"/>
    </i>
    <i>
      <x v="83"/>
    </i>
    <i>
      <x v="237"/>
    </i>
    <i>
      <x v="76"/>
    </i>
    <i>
      <x v="380"/>
    </i>
    <i>
      <x v="77"/>
    </i>
    <i>
      <x v="251"/>
    </i>
    <i t="grand">
      <x/>
    </i>
  </rowItems>
  <colFields count="1">
    <field x="-2"/>
  </colFields>
  <colItems count="2">
    <i>
      <x/>
    </i>
    <i i="1">
      <x v="1"/>
    </i>
  </colItems>
  <dataFields count="2">
    <dataField name="Sum of CNTD(INFO_DM_CASE_ID)-alias" fld="0" baseField="0" baseItem="0"/>
    <dataField name="Sum of perca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85"/>
  <sheetViews>
    <sheetView tabSelected="1" topLeftCell="A3" workbookViewId="0">
      <selection activeCell="C12" sqref="C12"/>
    </sheetView>
  </sheetViews>
  <sheetFormatPr baseColWidth="10" defaultRowHeight="16" x14ac:dyDescent="0.2"/>
  <cols>
    <col min="1" max="1" width="17.6640625" bestFit="1" customWidth="1"/>
    <col min="2" max="2" width="34.83203125" bestFit="1" customWidth="1"/>
    <col min="3" max="3" width="13" bestFit="1" customWidth="1"/>
  </cols>
  <sheetData>
    <row r="3" spans="1:3" x14ac:dyDescent="0.2">
      <c r="A3" s="28" t="s">
        <v>1648</v>
      </c>
      <c r="B3" t="s">
        <v>1647</v>
      </c>
      <c r="C3" t="s">
        <v>1650</v>
      </c>
    </row>
    <row r="4" spans="1:3" x14ac:dyDescent="0.2">
      <c r="A4" s="29" t="s">
        <v>1261</v>
      </c>
      <c r="B4" s="27">
        <v>780</v>
      </c>
      <c r="C4" s="27">
        <v>832.60391537328405</v>
      </c>
    </row>
    <row r="5" spans="1:3" x14ac:dyDescent="0.2">
      <c r="A5" s="29" t="s">
        <v>1259</v>
      </c>
      <c r="B5" s="27">
        <v>660</v>
      </c>
      <c r="C5" s="27">
        <v>655.52929024055936</v>
      </c>
    </row>
    <row r="6" spans="1:3" x14ac:dyDescent="0.2">
      <c r="A6" s="29" t="s">
        <v>1185</v>
      </c>
      <c r="B6" s="27">
        <v>1</v>
      </c>
      <c r="C6" s="27">
        <v>636.9426751592357</v>
      </c>
    </row>
    <row r="7" spans="1:3" x14ac:dyDescent="0.2">
      <c r="A7" s="29" t="s">
        <v>1233</v>
      </c>
      <c r="B7" s="27">
        <v>259</v>
      </c>
      <c r="C7" s="27">
        <v>598.01431540060037</v>
      </c>
    </row>
    <row r="8" spans="1:3" x14ac:dyDescent="0.2">
      <c r="A8" s="29" t="s">
        <v>1319</v>
      </c>
      <c r="B8" s="27">
        <v>833</v>
      </c>
      <c r="C8" s="27">
        <v>540.68439090248216</v>
      </c>
    </row>
    <row r="9" spans="1:3" x14ac:dyDescent="0.2">
      <c r="A9" s="29" t="s">
        <v>1327</v>
      </c>
      <c r="B9" s="27">
        <v>200</v>
      </c>
      <c r="C9" s="27">
        <v>530.2226935312832</v>
      </c>
    </row>
    <row r="10" spans="1:3" x14ac:dyDescent="0.2">
      <c r="A10" s="29" t="s">
        <v>1384</v>
      </c>
      <c r="B10" s="27">
        <v>566</v>
      </c>
      <c r="C10" s="27">
        <v>498.20435180621081</v>
      </c>
    </row>
    <row r="11" spans="1:3" x14ac:dyDescent="0.2">
      <c r="A11" s="29" t="s">
        <v>1235</v>
      </c>
      <c r="B11" s="27">
        <v>61</v>
      </c>
      <c r="C11" s="27">
        <v>477.42036471785235</v>
      </c>
    </row>
    <row r="12" spans="1:3" x14ac:dyDescent="0.2">
      <c r="A12" s="29" t="s">
        <v>1392</v>
      </c>
      <c r="B12" s="27">
        <v>328</v>
      </c>
      <c r="C12" s="27">
        <v>462.21270239420545</v>
      </c>
    </row>
    <row r="13" spans="1:3" x14ac:dyDescent="0.2">
      <c r="A13" s="29" t="s">
        <v>1421</v>
      </c>
      <c r="B13" s="27">
        <v>437</v>
      </c>
      <c r="C13" s="27">
        <v>429.5811338189468</v>
      </c>
    </row>
    <row r="14" spans="1:3" x14ac:dyDescent="0.2">
      <c r="A14" s="29" t="s">
        <v>1290</v>
      </c>
      <c r="B14" s="27">
        <v>432</v>
      </c>
      <c r="C14" s="27">
        <v>428.18487278349909</v>
      </c>
    </row>
    <row r="15" spans="1:3" x14ac:dyDescent="0.2">
      <c r="A15" s="29" t="s">
        <v>1494</v>
      </c>
      <c r="B15" s="27">
        <v>879</v>
      </c>
      <c r="C15" s="27">
        <v>428.11430018653903</v>
      </c>
    </row>
    <row r="16" spans="1:3" x14ac:dyDescent="0.2">
      <c r="A16" s="29" t="s">
        <v>1543</v>
      </c>
      <c r="B16" s="27">
        <v>175</v>
      </c>
      <c r="C16" s="27">
        <v>421.66642571442338</v>
      </c>
    </row>
    <row r="17" spans="1:3" x14ac:dyDescent="0.2">
      <c r="A17" s="29" t="s">
        <v>1382</v>
      </c>
      <c r="B17" s="27">
        <v>170</v>
      </c>
      <c r="C17" s="27">
        <v>414.92763173952312</v>
      </c>
    </row>
    <row r="18" spans="1:3" x14ac:dyDescent="0.2">
      <c r="A18" s="29" t="s">
        <v>1510</v>
      </c>
      <c r="B18" s="27">
        <v>72</v>
      </c>
      <c r="C18" s="27">
        <v>408.6497531074408</v>
      </c>
    </row>
    <row r="19" spans="1:3" x14ac:dyDescent="0.2">
      <c r="A19" s="29" t="s">
        <v>1291</v>
      </c>
      <c r="B19" s="27">
        <v>358</v>
      </c>
      <c r="C19" s="27">
        <v>407.03094799554316</v>
      </c>
    </row>
    <row r="20" spans="1:3" x14ac:dyDescent="0.2">
      <c r="A20" s="29" t="s">
        <v>1420</v>
      </c>
      <c r="B20" s="27">
        <v>139</v>
      </c>
      <c r="C20" s="27">
        <v>402.54850854329572</v>
      </c>
    </row>
    <row r="21" spans="1:3" x14ac:dyDescent="0.2">
      <c r="A21" s="29" t="s">
        <v>1423</v>
      </c>
      <c r="B21" s="27">
        <v>124</v>
      </c>
      <c r="C21" s="27">
        <v>395.95108088258775</v>
      </c>
    </row>
    <row r="22" spans="1:3" x14ac:dyDescent="0.2">
      <c r="A22" s="29" t="s">
        <v>1383</v>
      </c>
      <c r="B22" s="27">
        <v>249</v>
      </c>
      <c r="C22" s="27">
        <v>384.7818024477686</v>
      </c>
    </row>
    <row r="23" spans="1:3" x14ac:dyDescent="0.2">
      <c r="A23" s="29" t="s">
        <v>1542</v>
      </c>
      <c r="B23" s="27">
        <v>79</v>
      </c>
      <c r="C23" s="27">
        <v>377.95426274997607</v>
      </c>
    </row>
    <row r="24" spans="1:3" x14ac:dyDescent="0.2">
      <c r="A24" s="29" t="s">
        <v>1293</v>
      </c>
      <c r="B24" s="27">
        <v>251</v>
      </c>
      <c r="C24" s="27">
        <v>373.7733236043066</v>
      </c>
    </row>
    <row r="25" spans="1:3" x14ac:dyDescent="0.2">
      <c r="A25" s="29" t="s">
        <v>1417</v>
      </c>
      <c r="B25" s="27">
        <v>108</v>
      </c>
      <c r="C25" s="27">
        <v>372.81231661431184</v>
      </c>
    </row>
    <row r="26" spans="1:3" x14ac:dyDescent="0.2">
      <c r="A26" s="29" t="s">
        <v>1244</v>
      </c>
      <c r="B26" s="27">
        <v>30</v>
      </c>
      <c r="C26" s="27">
        <v>372.8097427612775</v>
      </c>
    </row>
    <row r="27" spans="1:3" x14ac:dyDescent="0.2">
      <c r="A27" s="29" t="s">
        <v>1481</v>
      </c>
      <c r="B27" s="27">
        <v>214</v>
      </c>
      <c r="C27" s="27">
        <v>365.63696008747951</v>
      </c>
    </row>
    <row r="28" spans="1:3" x14ac:dyDescent="0.2">
      <c r="A28" s="29" t="s">
        <v>1559</v>
      </c>
      <c r="B28" s="27">
        <v>43</v>
      </c>
      <c r="C28" s="27">
        <v>361.43565604774312</v>
      </c>
    </row>
    <row r="29" spans="1:3" x14ac:dyDescent="0.2">
      <c r="A29" s="29" t="s">
        <v>1472</v>
      </c>
      <c r="B29" s="27">
        <v>348</v>
      </c>
      <c r="C29" s="27">
        <v>331.97870757254879</v>
      </c>
    </row>
    <row r="30" spans="1:3" x14ac:dyDescent="0.2">
      <c r="A30" s="29" t="s">
        <v>1304</v>
      </c>
      <c r="B30" s="27">
        <v>12</v>
      </c>
      <c r="C30" s="27">
        <v>329.03756512201812</v>
      </c>
    </row>
    <row r="31" spans="1:3" x14ac:dyDescent="0.2">
      <c r="A31" s="29" t="s">
        <v>1489</v>
      </c>
      <c r="B31" s="27">
        <v>124</v>
      </c>
      <c r="C31" s="27">
        <v>320.93589046768642</v>
      </c>
    </row>
    <row r="32" spans="1:3" x14ac:dyDescent="0.2">
      <c r="A32" s="29" t="s">
        <v>1463</v>
      </c>
      <c r="B32" s="27">
        <v>32</v>
      </c>
      <c r="C32" s="27">
        <v>315.51962137645438</v>
      </c>
    </row>
    <row r="33" spans="1:3" x14ac:dyDescent="0.2">
      <c r="A33" s="29" t="s">
        <v>1393</v>
      </c>
      <c r="B33" s="27">
        <v>153</v>
      </c>
      <c r="C33" s="27">
        <v>310.03039513677811</v>
      </c>
    </row>
    <row r="34" spans="1:3" x14ac:dyDescent="0.2">
      <c r="A34" s="29" t="s">
        <v>1498</v>
      </c>
      <c r="B34" s="27">
        <v>65</v>
      </c>
      <c r="C34" s="27">
        <v>302.24123500418489</v>
      </c>
    </row>
    <row r="35" spans="1:3" x14ac:dyDescent="0.2">
      <c r="A35" s="29" t="s">
        <v>1274</v>
      </c>
      <c r="B35" s="27">
        <v>81</v>
      </c>
      <c r="C35" s="27">
        <v>283.74259992293412</v>
      </c>
    </row>
    <row r="36" spans="1:3" x14ac:dyDescent="0.2">
      <c r="A36" s="29" t="s">
        <v>1330</v>
      </c>
      <c r="B36" s="27">
        <v>155</v>
      </c>
      <c r="C36" s="27">
        <v>281.92069843579486</v>
      </c>
    </row>
    <row r="37" spans="1:3" x14ac:dyDescent="0.2">
      <c r="A37" s="29" t="s">
        <v>1443</v>
      </c>
      <c r="B37" s="27">
        <v>108</v>
      </c>
      <c r="C37" s="27">
        <v>280.03215183965568</v>
      </c>
    </row>
    <row r="38" spans="1:3" x14ac:dyDescent="0.2">
      <c r="A38" s="29" t="s">
        <v>1451</v>
      </c>
      <c r="B38" s="27">
        <v>48</v>
      </c>
      <c r="C38" s="27">
        <v>272.58788119711511</v>
      </c>
    </row>
    <row r="39" spans="1:3" x14ac:dyDescent="0.2">
      <c r="A39" s="29" t="s">
        <v>1348</v>
      </c>
      <c r="B39" s="27">
        <v>112</v>
      </c>
      <c r="C39" s="27">
        <v>271.52831652443757</v>
      </c>
    </row>
    <row r="40" spans="1:3" x14ac:dyDescent="0.2">
      <c r="A40" s="29" t="s">
        <v>1279</v>
      </c>
      <c r="B40" s="27">
        <v>145</v>
      </c>
      <c r="C40" s="27">
        <v>269.03666320320616</v>
      </c>
    </row>
    <row r="41" spans="1:3" x14ac:dyDescent="0.2">
      <c r="A41" s="29" t="s">
        <v>1473</v>
      </c>
      <c r="B41" s="27">
        <v>74</v>
      </c>
      <c r="C41" s="27">
        <v>257.12300208478109</v>
      </c>
    </row>
    <row r="42" spans="1:3" x14ac:dyDescent="0.2">
      <c r="A42" s="29" t="s">
        <v>1309</v>
      </c>
      <c r="B42" s="27">
        <v>45</v>
      </c>
      <c r="C42" s="27">
        <v>254.87086542818304</v>
      </c>
    </row>
    <row r="43" spans="1:3" x14ac:dyDescent="0.2">
      <c r="A43" s="29" t="s">
        <v>1266</v>
      </c>
      <c r="B43" s="27">
        <v>117</v>
      </c>
      <c r="C43" s="27">
        <v>251.06757365721765</v>
      </c>
    </row>
    <row r="44" spans="1:3" x14ac:dyDescent="0.2">
      <c r="A44" s="29" t="s">
        <v>1502</v>
      </c>
      <c r="B44" s="27">
        <v>44</v>
      </c>
      <c r="C44" s="27">
        <v>249.98579626157604</v>
      </c>
    </row>
    <row r="45" spans="1:3" x14ac:dyDescent="0.2">
      <c r="A45" s="29" t="s">
        <v>1357</v>
      </c>
      <c r="B45" s="27">
        <v>156</v>
      </c>
      <c r="C45" s="27">
        <v>243.50269257785061</v>
      </c>
    </row>
    <row r="46" spans="1:3" x14ac:dyDescent="0.2">
      <c r="A46" s="29" t="s">
        <v>1276</v>
      </c>
      <c r="B46" s="27">
        <v>104</v>
      </c>
      <c r="C46" s="27">
        <v>232.547739367649</v>
      </c>
    </row>
    <row r="47" spans="1:3" x14ac:dyDescent="0.2">
      <c r="A47" s="29" t="s">
        <v>1246</v>
      </c>
      <c r="B47" s="27">
        <v>134</v>
      </c>
      <c r="C47" s="27">
        <v>223.62404459130201</v>
      </c>
    </row>
    <row r="48" spans="1:3" x14ac:dyDescent="0.2">
      <c r="A48" s="29" t="s">
        <v>1301</v>
      </c>
      <c r="B48" s="27">
        <v>38</v>
      </c>
      <c r="C48" s="27">
        <v>221.20030269515107</v>
      </c>
    </row>
    <row r="49" spans="1:3" x14ac:dyDescent="0.2">
      <c r="A49" s="29" t="s">
        <v>1361</v>
      </c>
      <c r="B49" s="27">
        <v>68</v>
      </c>
      <c r="C49" s="27">
        <v>220.5429247883761</v>
      </c>
    </row>
    <row r="50" spans="1:3" x14ac:dyDescent="0.2">
      <c r="A50" s="29" t="s">
        <v>1297</v>
      </c>
      <c r="B50" s="27">
        <v>57</v>
      </c>
      <c r="C50" s="27">
        <v>205.17619956085093</v>
      </c>
    </row>
    <row r="51" spans="1:3" x14ac:dyDescent="0.2">
      <c r="A51" s="29" t="s">
        <v>1503</v>
      </c>
      <c r="B51" s="27">
        <v>10</v>
      </c>
      <c r="C51" s="27">
        <v>201.28824476650561</v>
      </c>
    </row>
    <row r="52" spans="1:3" x14ac:dyDescent="0.2">
      <c r="A52" s="29" t="s">
        <v>1474</v>
      </c>
      <c r="B52" s="27">
        <v>34</v>
      </c>
      <c r="C52" s="27">
        <v>200.41261420571766</v>
      </c>
    </row>
    <row r="53" spans="1:3" x14ac:dyDescent="0.2">
      <c r="A53" s="29" t="s">
        <v>1230</v>
      </c>
      <c r="B53" s="27">
        <v>4</v>
      </c>
      <c r="C53" s="27">
        <v>200.20020020020019</v>
      </c>
    </row>
    <row r="54" spans="1:3" x14ac:dyDescent="0.2">
      <c r="A54" s="29" t="s">
        <v>1315</v>
      </c>
      <c r="B54" s="27">
        <v>55</v>
      </c>
      <c r="C54" s="27">
        <v>192.97568506368199</v>
      </c>
    </row>
    <row r="55" spans="1:3" x14ac:dyDescent="0.2">
      <c r="A55" s="29" t="s">
        <v>1336</v>
      </c>
      <c r="B55" s="27">
        <v>20</v>
      </c>
      <c r="C55" s="27">
        <v>192.58545979778526</v>
      </c>
    </row>
    <row r="56" spans="1:3" x14ac:dyDescent="0.2">
      <c r="A56" s="29" t="s">
        <v>1280</v>
      </c>
      <c r="B56" s="27">
        <v>60</v>
      </c>
      <c r="C56" s="27">
        <v>191.72391755871544</v>
      </c>
    </row>
    <row r="57" spans="1:3" x14ac:dyDescent="0.2">
      <c r="A57" s="29" t="s">
        <v>1404</v>
      </c>
      <c r="B57" s="27">
        <v>16</v>
      </c>
      <c r="C57" s="27">
        <v>189.93352326685661</v>
      </c>
    </row>
    <row r="58" spans="1:3" x14ac:dyDescent="0.2">
      <c r="A58" s="29" t="s">
        <v>1412</v>
      </c>
      <c r="B58" s="27">
        <v>109</v>
      </c>
      <c r="C58" s="27">
        <v>189.86239331126981</v>
      </c>
    </row>
    <row r="59" spans="1:3" x14ac:dyDescent="0.2">
      <c r="A59" s="29" t="s">
        <v>1210</v>
      </c>
      <c r="B59" s="27">
        <v>29</v>
      </c>
      <c r="C59" s="27">
        <v>187.4838376002069</v>
      </c>
    </row>
    <row r="60" spans="1:3" x14ac:dyDescent="0.2">
      <c r="A60" s="29" t="s">
        <v>1275</v>
      </c>
      <c r="B60" s="27">
        <v>17</v>
      </c>
      <c r="C60" s="27">
        <v>185.00380890194796</v>
      </c>
    </row>
    <row r="61" spans="1:3" x14ac:dyDescent="0.2">
      <c r="A61" s="29" t="s">
        <v>1312</v>
      </c>
      <c r="B61" s="27">
        <v>3</v>
      </c>
      <c r="C61" s="27">
        <v>177.7251184834123</v>
      </c>
    </row>
    <row r="62" spans="1:3" x14ac:dyDescent="0.2">
      <c r="A62" s="29" t="s">
        <v>1411</v>
      </c>
      <c r="B62" s="27">
        <v>22</v>
      </c>
      <c r="C62" s="27">
        <v>176.60752990286585</v>
      </c>
    </row>
    <row r="63" spans="1:3" x14ac:dyDescent="0.2">
      <c r="A63" s="29" t="s">
        <v>1285</v>
      </c>
      <c r="B63" s="27">
        <v>94</v>
      </c>
      <c r="C63" s="27">
        <v>176.55566198981987</v>
      </c>
    </row>
    <row r="64" spans="1:3" x14ac:dyDescent="0.2">
      <c r="A64" s="29" t="s">
        <v>1260</v>
      </c>
      <c r="B64" s="27">
        <v>42</v>
      </c>
      <c r="C64" s="27">
        <v>176.35203224722875</v>
      </c>
    </row>
    <row r="65" spans="1:3" x14ac:dyDescent="0.2">
      <c r="A65" s="29" t="s">
        <v>1299</v>
      </c>
      <c r="B65" s="27">
        <v>73</v>
      </c>
      <c r="C65" s="27">
        <v>172.84242926482776</v>
      </c>
    </row>
    <row r="66" spans="1:3" x14ac:dyDescent="0.2">
      <c r="A66" s="29" t="s">
        <v>1307</v>
      </c>
      <c r="B66" s="27">
        <v>13</v>
      </c>
      <c r="C66" s="27">
        <v>172.00317544323894</v>
      </c>
    </row>
    <row r="67" spans="1:3" x14ac:dyDescent="0.2">
      <c r="A67" s="29" t="s">
        <v>1460</v>
      </c>
      <c r="B67" s="27">
        <v>9</v>
      </c>
      <c r="C67" s="27">
        <v>170.10017010017012</v>
      </c>
    </row>
    <row r="68" spans="1:3" x14ac:dyDescent="0.2">
      <c r="A68" s="29" t="s">
        <v>1529</v>
      </c>
      <c r="B68" s="27">
        <v>51</v>
      </c>
      <c r="C68" s="27">
        <v>168.89654258842231</v>
      </c>
    </row>
    <row r="69" spans="1:3" x14ac:dyDescent="0.2">
      <c r="A69" s="29" t="s">
        <v>1548</v>
      </c>
      <c r="B69" s="27">
        <v>26</v>
      </c>
      <c r="C69" s="27">
        <v>167.91526737277189</v>
      </c>
    </row>
    <row r="70" spans="1:3" x14ac:dyDescent="0.2">
      <c r="A70" s="29" t="s">
        <v>1316</v>
      </c>
      <c r="B70" s="27">
        <v>3</v>
      </c>
      <c r="C70" s="27">
        <v>166.02102933038185</v>
      </c>
    </row>
    <row r="71" spans="1:3" x14ac:dyDescent="0.2">
      <c r="A71" s="29" t="s">
        <v>1519</v>
      </c>
      <c r="B71" s="27">
        <v>22</v>
      </c>
      <c r="C71" s="27">
        <v>165.57537442613079</v>
      </c>
    </row>
    <row r="72" spans="1:3" x14ac:dyDescent="0.2">
      <c r="A72" s="29" t="s">
        <v>1300</v>
      </c>
      <c r="B72" s="27">
        <v>59</v>
      </c>
      <c r="C72" s="27">
        <v>162.25283942468994</v>
      </c>
    </row>
    <row r="73" spans="1:3" x14ac:dyDescent="0.2">
      <c r="A73" s="29" t="s">
        <v>1532</v>
      </c>
      <c r="B73" s="27">
        <v>70</v>
      </c>
      <c r="C73" s="27">
        <v>160.38124914081473</v>
      </c>
    </row>
    <row r="74" spans="1:3" x14ac:dyDescent="0.2">
      <c r="A74" s="29" t="s">
        <v>1251</v>
      </c>
      <c r="B74" s="27">
        <v>25</v>
      </c>
      <c r="C74" s="27">
        <v>159.75461690842866</v>
      </c>
    </row>
    <row r="75" spans="1:3" x14ac:dyDescent="0.2">
      <c r="A75" s="29" t="s">
        <v>1459</v>
      </c>
      <c r="B75" s="27">
        <v>41</v>
      </c>
      <c r="C75" s="27">
        <v>159.45241706529771</v>
      </c>
    </row>
    <row r="76" spans="1:3" x14ac:dyDescent="0.2">
      <c r="A76" s="29" t="s">
        <v>1471</v>
      </c>
      <c r="B76" s="27">
        <v>18</v>
      </c>
      <c r="C76" s="27">
        <v>154.82539136418373</v>
      </c>
    </row>
    <row r="77" spans="1:3" x14ac:dyDescent="0.2">
      <c r="A77" s="29" t="s">
        <v>1441</v>
      </c>
      <c r="B77" s="27">
        <v>38</v>
      </c>
      <c r="C77" s="27">
        <v>154.4150514039579</v>
      </c>
    </row>
    <row r="78" spans="1:3" x14ac:dyDescent="0.2">
      <c r="A78" s="29" t="s">
        <v>1410</v>
      </c>
      <c r="B78" s="27">
        <v>22</v>
      </c>
      <c r="C78" s="27">
        <v>152.55530129672007</v>
      </c>
    </row>
    <row r="79" spans="1:3" x14ac:dyDescent="0.2">
      <c r="A79" s="29" t="s">
        <v>1539</v>
      </c>
      <c r="B79" s="27">
        <v>4</v>
      </c>
      <c r="C79" s="27">
        <v>150.48908954100827</v>
      </c>
    </row>
    <row r="80" spans="1:3" x14ac:dyDescent="0.2">
      <c r="A80" s="29" t="s">
        <v>1381</v>
      </c>
      <c r="B80" s="27">
        <v>15</v>
      </c>
      <c r="C80" s="27">
        <v>142.23402237815284</v>
      </c>
    </row>
    <row r="81" spans="1:3" x14ac:dyDescent="0.2">
      <c r="A81" s="29" t="s">
        <v>1501</v>
      </c>
      <c r="B81" s="27">
        <v>11</v>
      </c>
      <c r="C81" s="27">
        <v>141.80739976795152</v>
      </c>
    </row>
    <row r="82" spans="1:3" x14ac:dyDescent="0.2">
      <c r="A82" s="29" t="s">
        <v>1399</v>
      </c>
      <c r="B82" s="27">
        <v>36</v>
      </c>
      <c r="C82" s="27">
        <v>138.64284063775705</v>
      </c>
    </row>
    <row r="83" spans="1:3" x14ac:dyDescent="0.2">
      <c r="A83" s="29" t="s">
        <v>1217</v>
      </c>
      <c r="B83" s="27">
        <v>8</v>
      </c>
      <c r="C83" s="27">
        <v>137.40982480247339</v>
      </c>
    </row>
    <row r="84" spans="1:3" x14ac:dyDescent="0.2">
      <c r="A84" s="29" t="s">
        <v>1254</v>
      </c>
      <c r="B84" s="27">
        <v>26</v>
      </c>
      <c r="C84" s="27">
        <v>136.068662340381</v>
      </c>
    </row>
    <row r="85" spans="1:3" x14ac:dyDescent="0.2">
      <c r="A85" s="29" t="s">
        <v>1439</v>
      </c>
      <c r="B85" s="27">
        <v>34</v>
      </c>
      <c r="C85" s="27">
        <v>136.01632195863505</v>
      </c>
    </row>
    <row r="86" spans="1:3" x14ac:dyDescent="0.2">
      <c r="A86" s="29" t="s">
        <v>1461</v>
      </c>
      <c r="B86" s="27">
        <v>16</v>
      </c>
      <c r="C86" s="27">
        <v>134.51029844472467</v>
      </c>
    </row>
    <row r="87" spans="1:3" x14ac:dyDescent="0.2">
      <c r="A87" s="29" t="s">
        <v>1366</v>
      </c>
      <c r="B87" s="27">
        <v>9</v>
      </c>
      <c r="C87" s="27">
        <v>132.70421704511944</v>
      </c>
    </row>
    <row r="88" spans="1:3" x14ac:dyDescent="0.2">
      <c r="A88" s="29" t="s">
        <v>1398</v>
      </c>
      <c r="B88" s="27">
        <v>156</v>
      </c>
      <c r="C88" s="27">
        <v>131.65890216730807</v>
      </c>
    </row>
    <row r="89" spans="1:3" x14ac:dyDescent="0.2">
      <c r="A89" s="29" t="s">
        <v>1446</v>
      </c>
      <c r="B89" s="27">
        <v>20</v>
      </c>
      <c r="C89" s="27">
        <v>131.07018808571991</v>
      </c>
    </row>
    <row r="90" spans="1:3" x14ac:dyDescent="0.2">
      <c r="A90" s="29" t="s">
        <v>1272</v>
      </c>
      <c r="B90" s="27">
        <v>20</v>
      </c>
      <c r="C90" s="27">
        <v>130.89005235602096</v>
      </c>
    </row>
    <row r="91" spans="1:3" x14ac:dyDescent="0.2">
      <c r="A91" s="29" t="s">
        <v>1406</v>
      </c>
      <c r="B91" s="27">
        <v>24</v>
      </c>
      <c r="C91" s="27">
        <v>129.96859092386006</v>
      </c>
    </row>
    <row r="92" spans="1:3" x14ac:dyDescent="0.2">
      <c r="A92" s="29" t="s">
        <v>1322</v>
      </c>
      <c r="B92" s="27">
        <v>16</v>
      </c>
      <c r="C92" s="27">
        <v>129.69117289454488</v>
      </c>
    </row>
    <row r="93" spans="1:3" x14ac:dyDescent="0.2">
      <c r="A93" s="29" t="s">
        <v>1449</v>
      </c>
      <c r="B93" s="27">
        <v>30</v>
      </c>
      <c r="C93" s="27">
        <v>129.58403524685758</v>
      </c>
    </row>
    <row r="94" spans="1:3" x14ac:dyDescent="0.2">
      <c r="A94" s="29" t="s">
        <v>1302</v>
      </c>
      <c r="B94" s="27">
        <v>1</v>
      </c>
      <c r="C94" s="27">
        <v>128.2051282051282</v>
      </c>
    </row>
    <row r="95" spans="1:3" x14ac:dyDescent="0.2">
      <c r="A95" s="29" t="s">
        <v>1444</v>
      </c>
      <c r="B95" s="27">
        <v>22</v>
      </c>
      <c r="C95" s="27">
        <v>126.38593669213536</v>
      </c>
    </row>
    <row r="96" spans="1:3" x14ac:dyDescent="0.2">
      <c r="A96" s="29" t="s">
        <v>1495</v>
      </c>
      <c r="B96" s="27">
        <v>13</v>
      </c>
      <c r="C96" s="27">
        <v>125.18054886856042</v>
      </c>
    </row>
    <row r="97" spans="1:3" x14ac:dyDescent="0.2">
      <c r="A97" s="29" t="s">
        <v>1241</v>
      </c>
      <c r="B97" s="27">
        <v>9</v>
      </c>
      <c r="C97" s="27">
        <v>124.75741613529249</v>
      </c>
    </row>
    <row r="98" spans="1:3" x14ac:dyDescent="0.2">
      <c r="A98" s="29" t="s">
        <v>1432</v>
      </c>
      <c r="B98" s="27">
        <v>14</v>
      </c>
      <c r="C98" s="27">
        <v>124.05848471422243</v>
      </c>
    </row>
    <row r="99" spans="1:3" x14ac:dyDescent="0.2">
      <c r="A99" s="29" t="s">
        <v>1321</v>
      </c>
      <c r="B99" s="27">
        <v>2</v>
      </c>
      <c r="C99" s="27">
        <v>122.62415695892091</v>
      </c>
    </row>
    <row r="100" spans="1:3" x14ac:dyDescent="0.2">
      <c r="A100" s="29" t="s">
        <v>1522</v>
      </c>
      <c r="B100" s="27">
        <v>19</v>
      </c>
      <c r="C100" s="27">
        <v>121.30498627338314</v>
      </c>
    </row>
    <row r="101" spans="1:3" x14ac:dyDescent="0.2">
      <c r="A101" s="29" t="s">
        <v>1555</v>
      </c>
      <c r="B101" s="27">
        <v>5</v>
      </c>
      <c r="C101" s="27">
        <v>119.36022917164001</v>
      </c>
    </row>
    <row r="102" spans="1:3" x14ac:dyDescent="0.2">
      <c r="A102" s="29" t="s">
        <v>1401</v>
      </c>
      <c r="B102" s="27">
        <v>49</v>
      </c>
      <c r="C102" s="27">
        <v>118.58951087877249</v>
      </c>
    </row>
    <row r="103" spans="1:3" x14ac:dyDescent="0.2">
      <c r="A103" s="29" t="s">
        <v>1358</v>
      </c>
      <c r="B103" s="27">
        <v>32</v>
      </c>
      <c r="C103" s="27">
        <v>118.21640991540139</v>
      </c>
    </row>
    <row r="104" spans="1:3" x14ac:dyDescent="0.2">
      <c r="A104" s="29" t="s">
        <v>1467</v>
      </c>
      <c r="B104" s="27">
        <v>9</v>
      </c>
      <c r="C104" s="27">
        <v>116.91348402182386</v>
      </c>
    </row>
    <row r="105" spans="1:3" x14ac:dyDescent="0.2">
      <c r="A105" s="29" t="s">
        <v>1464</v>
      </c>
      <c r="B105" s="27">
        <v>28</v>
      </c>
      <c r="C105" s="27">
        <v>116.03812681309574</v>
      </c>
    </row>
    <row r="106" spans="1:3" x14ac:dyDescent="0.2">
      <c r="A106" s="29" t="s">
        <v>1380</v>
      </c>
      <c r="B106" s="27">
        <v>75</v>
      </c>
      <c r="C106" s="27">
        <v>114.68065260936713</v>
      </c>
    </row>
    <row r="107" spans="1:3" x14ac:dyDescent="0.2">
      <c r="A107" s="29" t="s">
        <v>1364</v>
      </c>
      <c r="B107" s="27">
        <v>26</v>
      </c>
      <c r="C107" s="27">
        <v>114.51222197753799</v>
      </c>
    </row>
    <row r="108" spans="1:3" x14ac:dyDescent="0.2">
      <c r="A108" s="29" t="s">
        <v>1515</v>
      </c>
      <c r="B108" s="27">
        <v>44</v>
      </c>
      <c r="C108" s="27">
        <v>110.53887702549932</v>
      </c>
    </row>
    <row r="109" spans="1:3" x14ac:dyDescent="0.2">
      <c r="A109" s="29" t="s">
        <v>1433</v>
      </c>
      <c r="B109" s="27">
        <v>37</v>
      </c>
      <c r="C109" s="27">
        <v>109.93582125029714</v>
      </c>
    </row>
    <row r="110" spans="1:3" x14ac:dyDescent="0.2">
      <c r="A110" s="29" t="s">
        <v>1394</v>
      </c>
      <c r="B110" s="27">
        <v>35</v>
      </c>
      <c r="C110" s="27">
        <v>109.17030567685589</v>
      </c>
    </row>
    <row r="111" spans="1:3" x14ac:dyDescent="0.2">
      <c r="A111" s="29" t="s">
        <v>1509</v>
      </c>
      <c r="B111" s="27">
        <v>13</v>
      </c>
      <c r="C111" s="27">
        <v>109.14280916799596</v>
      </c>
    </row>
    <row r="112" spans="1:3" x14ac:dyDescent="0.2">
      <c r="A112" s="29" t="s">
        <v>1338</v>
      </c>
      <c r="B112" s="27">
        <v>19</v>
      </c>
      <c r="C112" s="27">
        <v>105.28649008090436</v>
      </c>
    </row>
    <row r="113" spans="1:3" x14ac:dyDescent="0.2">
      <c r="A113" s="29" t="s">
        <v>1237</v>
      </c>
      <c r="B113" s="27">
        <v>6</v>
      </c>
      <c r="C113" s="27">
        <v>105.13404590853338</v>
      </c>
    </row>
    <row r="114" spans="1:3" x14ac:dyDescent="0.2">
      <c r="A114" s="29" t="s">
        <v>1419</v>
      </c>
      <c r="B114" s="27">
        <v>19</v>
      </c>
      <c r="C114" s="27">
        <v>103.21599304650152</v>
      </c>
    </row>
    <row r="115" spans="1:3" x14ac:dyDescent="0.2">
      <c r="A115" s="29" t="s">
        <v>1475</v>
      </c>
      <c r="B115" s="27">
        <v>19</v>
      </c>
      <c r="C115" s="27">
        <v>102.64721772015126</v>
      </c>
    </row>
    <row r="116" spans="1:3" x14ac:dyDescent="0.2">
      <c r="A116" s="29" t="s">
        <v>1422</v>
      </c>
      <c r="B116" s="27">
        <v>10</v>
      </c>
      <c r="C116" s="27">
        <v>101.36847440446022</v>
      </c>
    </row>
    <row r="117" spans="1:3" x14ac:dyDescent="0.2">
      <c r="A117" s="29" t="s">
        <v>1295</v>
      </c>
      <c r="B117" s="27">
        <v>30</v>
      </c>
      <c r="C117" s="27">
        <v>100.54967153773964</v>
      </c>
    </row>
    <row r="118" spans="1:3" x14ac:dyDescent="0.2">
      <c r="A118" s="29" t="s">
        <v>1453</v>
      </c>
      <c r="B118" s="27">
        <v>63</v>
      </c>
      <c r="C118" s="27">
        <v>98.025486626522891</v>
      </c>
    </row>
    <row r="119" spans="1:3" x14ac:dyDescent="0.2">
      <c r="A119" s="29" t="s">
        <v>1253</v>
      </c>
      <c r="B119" s="27">
        <v>15</v>
      </c>
      <c r="C119" s="27">
        <v>96.936797208220241</v>
      </c>
    </row>
    <row r="120" spans="1:3" x14ac:dyDescent="0.2">
      <c r="A120" s="29" t="s">
        <v>1314</v>
      </c>
      <c r="B120" s="27">
        <v>39</v>
      </c>
      <c r="C120" s="27">
        <v>96.213149130381154</v>
      </c>
    </row>
    <row r="121" spans="1:3" x14ac:dyDescent="0.2">
      <c r="A121" s="29" t="s">
        <v>1243</v>
      </c>
      <c r="B121" s="27">
        <v>3</v>
      </c>
      <c r="C121" s="27">
        <v>93.312597200622093</v>
      </c>
    </row>
    <row r="122" spans="1:3" x14ac:dyDescent="0.2">
      <c r="A122" s="29" t="s">
        <v>1531</v>
      </c>
      <c r="B122" s="27">
        <v>11</v>
      </c>
      <c r="C122" s="27">
        <v>92.944655682298276</v>
      </c>
    </row>
    <row r="123" spans="1:3" x14ac:dyDescent="0.2">
      <c r="A123" s="29" t="s">
        <v>1379</v>
      </c>
      <c r="B123" s="27">
        <v>27</v>
      </c>
      <c r="C123" s="27">
        <v>92.608471960212654</v>
      </c>
    </row>
    <row r="124" spans="1:3" x14ac:dyDescent="0.2">
      <c r="A124" s="29" t="s">
        <v>1365</v>
      </c>
      <c r="B124" s="27">
        <v>73</v>
      </c>
      <c r="C124" s="27">
        <v>91.522278779368619</v>
      </c>
    </row>
    <row r="125" spans="1:3" x14ac:dyDescent="0.2">
      <c r="A125" s="29" t="s">
        <v>1429</v>
      </c>
      <c r="B125" s="27">
        <v>8</v>
      </c>
      <c r="C125" s="27">
        <v>90.538705296514266</v>
      </c>
    </row>
    <row r="126" spans="1:3" x14ac:dyDescent="0.2">
      <c r="A126" s="29" t="s">
        <v>1294</v>
      </c>
      <c r="B126" s="27">
        <v>6</v>
      </c>
      <c r="C126" s="27">
        <v>89.272429697961613</v>
      </c>
    </row>
    <row r="127" spans="1:3" x14ac:dyDescent="0.2">
      <c r="A127" s="29" t="s">
        <v>1226</v>
      </c>
      <c r="B127" s="27">
        <v>9</v>
      </c>
      <c r="C127" s="27">
        <v>86.173879739563375</v>
      </c>
    </row>
    <row r="128" spans="1:3" x14ac:dyDescent="0.2">
      <c r="A128" s="29" t="s">
        <v>1445</v>
      </c>
      <c r="B128" s="27">
        <v>4</v>
      </c>
      <c r="C128" s="27">
        <v>84.477296726504747</v>
      </c>
    </row>
    <row r="129" spans="1:3" x14ac:dyDescent="0.2">
      <c r="A129" s="29" t="s">
        <v>1536</v>
      </c>
      <c r="B129" s="27">
        <v>5</v>
      </c>
      <c r="C129" s="27">
        <v>83.222370173102533</v>
      </c>
    </row>
    <row r="130" spans="1:3" x14ac:dyDescent="0.2">
      <c r="A130" s="29" t="s">
        <v>1331</v>
      </c>
      <c r="B130" s="27">
        <v>1</v>
      </c>
      <c r="C130" s="27">
        <v>81.967213114754102</v>
      </c>
    </row>
    <row r="131" spans="1:3" x14ac:dyDescent="0.2">
      <c r="A131" s="29" t="s">
        <v>1195</v>
      </c>
      <c r="B131" s="27">
        <v>2</v>
      </c>
      <c r="C131" s="27">
        <v>80.450522928399025</v>
      </c>
    </row>
    <row r="132" spans="1:3" x14ac:dyDescent="0.2">
      <c r="A132" s="29" t="s">
        <v>1242</v>
      </c>
      <c r="B132" s="27">
        <v>5</v>
      </c>
      <c r="C132" s="27">
        <v>80.179602309172552</v>
      </c>
    </row>
    <row r="133" spans="1:3" x14ac:dyDescent="0.2">
      <c r="A133" s="29" t="s">
        <v>1413</v>
      </c>
      <c r="B133" s="27">
        <v>13</v>
      </c>
      <c r="C133" s="27">
        <v>80.093647957611978</v>
      </c>
    </row>
    <row r="134" spans="1:3" x14ac:dyDescent="0.2">
      <c r="A134" s="29" t="s">
        <v>1378</v>
      </c>
      <c r="B134" s="27">
        <v>29</v>
      </c>
      <c r="C134" s="27">
        <v>79.95147772386413</v>
      </c>
    </row>
    <row r="135" spans="1:3" x14ac:dyDescent="0.2">
      <c r="A135" s="29" t="s">
        <v>1416</v>
      </c>
      <c r="B135" s="27">
        <v>21</v>
      </c>
      <c r="C135" s="27">
        <v>79.917798835483495</v>
      </c>
    </row>
    <row r="136" spans="1:3" x14ac:dyDescent="0.2">
      <c r="A136" s="29" t="s">
        <v>1462</v>
      </c>
      <c r="B136" s="27">
        <v>11</v>
      </c>
      <c r="C136" s="27">
        <v>79.54298937016415</v>
      </c>
    </row>
    <row r="137" spans="1:3" x14ac:dyDescent="0.2">
      <c r="A137" s="29" t="s">
        <v>1554</v>
      </c>
      <c r="B137" s="27">
        <v>7</v>
      </c>
      <c r="C137" s="27">
        <v>75.996091629573343</v>
      </c>
    </row>
    <row r="138" spans="1:3" x14ac:dyDescent="0.2">
      <c r="A138" s="29" t="s">
        <v>1546</v>
      </c>
      <c r="B138" s="27">
        <v>9</v>
      </c>
      <c r="C138" s="27">
        <v>75.949367088607588</v>
      </c>
    </row>
    <row r="139" spans="1:3" x14ac:dyDescent="0.2">
      <c r="A139" s="29" t="s">
        <v>1342</v>
      </c>
      <c r="B139" s="27">
        <v>4</v>
      </c>
      <c r="C139" s="27">
        <v>75.901328273244786</v>
      </c>
    </row>
    <row r="140" spans="1:3" x14ac:dyDescent="0.2">
      <c r="A140" s="29" t="s">
        <v>1229</v>
      </c>
      <c r="B140" s="27">
        <v>1</v>
      </c>
      <c r="C140" s="27">
        <v>75.244544770504135</v>
      </c>
    </row>
    <row r="141" spans="1:3" x14ac:dyDescent="0.2">
      <c r="A141" s="29" t="s">
        <v>1466</v>
      </c>
      <c r="B141" s="27">
        <v>11</v>
      </c>
      <c r="C141" s="27">
        <v>74.535844965442465</v>
      </c>
    </row>
    <row r="142" spans="1:3" x14ac:dyDescent="0.2">
      <c r="A142" s="29" t="s">
        <v>1278</v>
      </c>
      <c r="B142" s="27">
        <v>5</v>
      </c>
      <c r="C142" s="27">
        <v>72.202166064981952</v>
      </c>
    </row>
    <row r="143" spans="1:3" x14ac:dyDescent="0.2">
      <c r="A143" s="29" t="s">
        <v>1339</v>
      </c>
      <c r="B143" s="27">
        <v>21</v>
      </c>
      <c r="C143" s="27">
        <v>71.606369557063459</v>
      </c>
    </row>
    <row r="144" spans="1:3" x14ac:dyDescent="0.2">
      <c r="A144" s="29" t="s">
        <v>1454</v>
      </c>
      <c r="B144" s="27">
        <v>13</v>
      </c>
      <c r="C144" s="27">
        <v>71.049898890528496</v>
      </c>
    </row>
    <row r="145" spans="1:3" x14ac:dyDescent="0.2">
      <c r="A145" s="29" t="s">
        <v>1403</v>
      </c>
      <c r="B145" s="27">
        <v>10</v>
      </c>
      <c r="C145" s="27">
        <v>70.616481886872393</v>
      </c>
    </row>
    <row r="146" spans="1:3" x14ac:dyDescent="0.2">
      <c r="A146" s="29" t="s">
        <v>1334</v>
      </c>
      <c r="B146" s="27">
        <v>20</v>
      </c>
      <c r="C146" s="27">
        <v>70.439897157750153</v>
      </c>
    </row>
    <row r="147" spans="1:3" x14ac:dyDescent="0.2">
      <c r="A147" s="29" t="s">
        <v>1504</v>
      </c>
      <c r="B147" s="27">
        <v>10</v>
      </c>
      <c r="C147" s="27">
        <v>69.512025580425416</v>
      </c>
    </row>
    <row r="148" spans="1:3" x14ac:dyDescent="0.2">
      <c r="A148" s="29" t="s">
        <v>1262</v>
      </c>
      <c r="B148" s="27">
        <v>11</v>
      </c>
      <c r="C148" s="27">
        <v>69.457599292795351</v>
      </c>
    </row>
    <row r="149" spans="1:3" x14ac:dyDescent="0.2">
      <c r="A149" s="29" t="s">
        <v>1385</v>
      </c>
      <c r="B149" s="27">
        <v>7</v>
      </c>
      <c r="C149" s="27">
        <v>69.04033928395306</v>
      </c>
    </row>
    <row r="150" spans="1:3" x14ac:dyDescent="0.2">
      <c r="A150" s="29" t="s">
        <v>1402</v>
      </c>
      <c r="B150" s="27">
        <v>18</v>
      </c>
      <c r="C150" s="27">
        <v>67.390490453013854</v>
      </c>
    </row>
    <row r="151" spans="1:3" x14ac:dyDescent="0.2">
      <c r="A151" s="29" t="s">
        <v>1550</v>
      </c>
      <c r="B151" s="27">
        <v>9</v>
      </c>
      <c r="C151" s="27">
        <v>67.365269461077844</v>
      </c>
    </row>
    <row r="152" spans="1:3" x14ac:dyDescent="0.2">
      <c r="A152" s="29" t="s">
        <v>1238</v>
      </c>
      <c r="B152" s="27">
        <v>2</v>
      </c>
      <c r="C152" s="27">
        <v>66.312997347480106</v>
      </c>
    </row>
    <row r="153" spans="1:3" x14ac:dyDescent="0.2">
      <c r="A153" s="29" t="s">
        <v>1528</v>
      </c>
      <c r="B153" s="27">
        <v>9</v>
      </c>
      <c r="C153" s="27">
        <v>64.580941446613096</v>
      </c>
    </row>
    <row r="154" spans="1:3" x14ac:dyDescent="0.2">
      <c r="A154" s="29" t="s">
        <v>1369</v>
      </c>
      <c r="B154" s="27">
        <v>10</v>
      </c>
      <c r="C154" s="27">
        <v>64.312817544536628</v>
      </c>
    </row>
    <row r="155" spans="1:3" x14ac:dyDescent="0.2">
      <c r="A155" s="29" t="s">
        <v>1526</v>
      </c>
      <c r="B155" s="27">
        <v>3</v>
      </c>
      <c r="C155" s="27">
        <v>63.451776649746186</v>
      </c>
    </row>
    <row r="156" spans="1:3" x14ac:dyDescent="0.2">
      <c r="A156" s="29" t="s">
        <v>1324</v>
      </c>
      <c r="B156" s="27">
        <v>13</v>
      </c>
      <c r="C156" s="27">
        <v>62.287384408988544</v>
      </c>
    </row>
    <row r="157" spans="1:3" x14ac:dyDescent="0.2">
      <c r="A157" s="29" t="s">
        <v>1234</v>
      </c>
      <c r="B157" s="27">
        <v>1</v>
      </c>
      <c r="C157" s="27">
        <v>61.500615006150063</v>
      </c>
    </row>
    <row r="158" spans="1:3" x14ac:dyDescent="0.2">
      <c r="A158" s="29" t="s">
        <v>1350</v>
      </c>
      <c r="B158" s="27">
        <v>14</v>
      </c>
      <c r="C158" s="27">
        <v>61.124694376528119</v>
      </c>
    </row>
    <row r="159" spans="1:3" x14ac:dyDescent="0.2">
      <c r="A159" s="29" t="s">
        <v>1245</v>
      </c>
      <c r="B159" s="27">
        <v>10</v>
      </c>
      <c r="C159" s="27">
        <v>60.927313714738318</v>
      </c>
    </row>
    <row r="160" spans="1:3" x14ac:dyDescent="0.2">
      <c r="A160" s="29" t="s">
        <v>1368</v>
      </c>
      <c r="B160" s="27">
        <v>7</v>
      </c>
      <c r="C160" s="27">
        <v>60.24096385542169</v>
      </c>
    </row>
    <row r="161" spans="1:3" x14ac:dyDescent="0.2">
      <c r="A161" s="29" t="s">
        <v>1430</v>
      </c>
      <c r="B161" s="27">
        <v>8</v>
      </c>
      <c r="C161" s="27">
        <v>59.732696184574031</v>
      </c>
    </row>
    <row r="162" spans="1:3" x14ac:dyDescent="0.2">
      <c r="A162" s="29" t="s">
        <v>1409</v>
      </c>
      <c r="B162" s="27">
        <v>14</v>
      </c>
      <c r="C162" s="27">
        <v>58.751940912333708</v>
      </c>
    </row>
    <row r="163" spans="1:3" x14ac:dyDescent="0.2">
      <c r="A163" s="29" t="s">
        <v>1511</v>
      </c>
      <c r="B163" s="27">
        <v>6</v>
      </c>
      <c r="C163" s="27">
        <v>57.642424824670961</v>
      </c>
    </row>
    <row r="164" spans="1:3" x14ac:dyDescent="0.2">
      <c r="A164" s="29" t="s">
        <v>1517</v>
      </c>
      <c r="B164" s="27">
        <v>2</v>
      </c>
      <c r="C164" s="27">
        <v>57.077625570776256</v>
      </c>
    </row>
    <row r="165" spans="1:3" x14ac:dyDescent="0.2">
      <c r="A165" s="29" t="s">
        <v>1465</v>
      </c>
      <c r="B165" s="27">
        <v>6</v>
      </c>
      <c r="C165" s="27">
        <v>56.673278549164074</v>
      </c>
    </row>
    <row r="166" spans="1:3" x14ac:dyDescent="0.2">
      <c r="A166" s="29" t="s">
        <v>1397</v>
      </c>
      <c r="B166" s="27">
        <v>20</v>
      </c>
      <c r="C166" s="27">
        <v>55.70099704784716</v>
      </c>
    </row>
    <row r="167" spans="1:3" x14ac:dyDescent="0.2">
      <c r="A167" s="29" t="s">
        <v>1310</v>
      </c>
      <c r="B167" s="27">
        <v>1</v>
      </c>
      <c r="C167" s="27">
        <v>55.248618784530393</v>
      </c>
    </row>
    <row r="168" spans="1:3" x14ac:dyDescent="0.2">
      <c r="A168" s="29" t="s">
        <v>1521</v>
      </c>
      <c r="B168" s="27">
        <v>9</v>
      </c>
      <c r="C168" s="27">
        <v>55.089673746709927</v>
      </c>
    </row>
    <row r="169" spans="1:3" x14ac:dyDescent="0.2">
      <c r="A169" s="29" t="s">
        <v>1547</v>
      </c>
      <c r="B169" s="27">
        <v>5</v>
      </c>
      <c r="C169" s="27">
        <v>54.626898284715395</v>
      </c>
    </row>
    <row r="170" spans="1:3" x14ac:dyDescent="0.2">
      <c r="A170" s="29" t="s">
        <v>1320</v>
      </c>
      <c r="B170" s="27">
        <v>5</v>
      </c>
      <c r="C170" s="27">
        <v>54.406964091403701</v>
      </c>
    </row>
    <row r="171" spans="1:3" x14ac:dyDescent="0.2">
      <c r="A171" s="29" t="s">
        <v>1442</v>
      </c>
      <c r="B171" s="27">
        <v>34</v>
      </c>
      <c r="C171" s="27">
        <v>54.369553050291834</v>
      </c>
    </row>
    <row r="172" spans="1:3" x14ac:dyDescent="0.2">
      <c r="A172" s="29" t="s">
        <v>1556</v>
      </c>
      <c r="B172" s="27">
        <v>3</v>
      </c>
      <c r="C172" s="27">
        <v>54.220133742996566</v>
      </c>
    </row>
    <row r="173" spans="1:3" x14ac:dyDescent="0.2">
      <c r="A173" s="29" t="s">
        <v>1558</v>
      </c>
      <c r="B173" s="27">
        <v>9</v>
      </c>
      <c r="C173" s="27">
        <v>53.692876745018502</v>
      </c>
    </row>
    <row r="174" spans="1:3" x14ac:dyDescent="0.2">
      <c r="A174" s="29" t="s">
        <v>1520</v>
      </c>
      <c r="B174" s="27">
        <v>1</v>
      </c>
      <c r="C174" s="27">
        <v>53.590568060021432</v>
      </c>
    </row>
    <row r="175" spans="1:3" x14ac:dyDescent="0.2">
      <c r="A175" s="29" t="s">
        <v>1431</v>
      </c>
      <c r="B175" s="27">
        <v>7</v>
      </c>
      <c r="C175" s="27">
        <v>53.549571603427168</v>
      </c>
    </row>
    <row r="176" spans="1:3" x14ac:dyDescent="0.2">
      <c r="A176" s="29" t="s">
        <v>1387</v>
      </c>
      <c r="B176" s="27">
        <v>18</v>
      </c>
      <c r="C176" s="27">
        <v>52.826201796090864</v>
      </c>
    </row>
    <row r="177" spans="1:3" x14ac:dyDescent="0.2">
      <c r="A177" s="29" t="s">
        <v>1240</v>
      </c>
      <c r="B177" s="27">
        <v>1</v>
      </c>
      <c r="C177" s="27">
        <v>52.631578947368418</v>
      </c>
    </row>
    <row r="178" spans="1:3" x14ac:dyDescent="0.2">
      <c r="A178" s="29" t="s">
        <v>1347</v>
      </c>
      <c r="B178" s="27">
        <v>21</v>
      </c>
      <c r="C178" s="27">
        <v>52.422676552085669</v>
      </c>
    </row>
    <row r="179" spans="1:3" x14ac:dyDescent="0.2">
      <c r="A179" s="29" t="s">
        <v>1452</v>
      </c>
      <c r="B179" s="27">
        <v>3</v>
      </c>
      <c r="C179" s="27">
        <v>51.581843191196697</v>
      </c>
    </row>
    <row r="180" spans="1:3" x14ac:dyDescent="0.2">
      <c r="A180" s="29" t="s">
        <v>1214</v>
      </c>
      <c r="B180" s="27">
        <v>7</v>
      </c>
      <c r="C180" s="27">
        <v>51.293324540191982</v>
      </c>
    </row>
    <row r="181" spans="1:3" x14ac:dyDescent="0.2">
      <c r="A181" s="29" t="s">
        <v>1388</v>
      </c>
      <c r="B181" s="27">
        <v>10</v>
      </c>
      <c r="C181" s="27">
        <v>50.648298217179899</v>
      </c>
    </row>
    <row r="182" spans="1:3" x14ac:dyDescent="0.2">
      <c r="A182" s="29" t="s">
        <v>1345</v>
      </c>
      <c r="B182" s="27">
        <v>8</v>
      </c>
      <c r="C182" s="27">
        <v>49.859769398566527</v>
      </c>
    </row>
    <row r="183" spans="1:3" x14ac:dyDescent="0.2">
      <c r="A183" s="29" t="s">
        <v>1352</v>
      </c>
      <c r="B183" s="27">
        <v>12</v>
      </c>
      <c r="C183" s="27">
        <v>49.275243296513779</v>
      </c>
    </row>
    <row r="184" spans="1:3" x14ac:dyDescent="0.2">
      <c r="A184" s="29" t="s">
        <v>1341</v>
      </c>
      <c r="B184" s="27">
        <v>1</v>
      </c>
      <c r="C184" s="27">
        <v>48.332527791203482</v>
      </c>
    </row>
    <row r="185" spans="1:3" x14ac:dyDescent="0.2">
      <c r="A185" s="29" t="s">
        <v>1337</v>
      </c>
      <c r="B185" s="27">
        <v>3</v>
      </c>
      <c r="C185" s="27">
        <v>48.332527791203482</v>
      </c>
    </row>
    <row r="186" spans="1:3" x14ac:dyDescent="0.2">
      <c r="A186" s="29" t="s">
        <v>1281</v>
      </c>
      <c r="B186" s="27">
        <v>9</v>
      </c>
      <c r="C186" s="27">
        <v>48.226342299860683</v>
      </c>
    </row>
    <row r="187" spans="1:3" x14ac:dyDescent="0.2">
      <c r="A187" s="29" t="s">
        <v>1440</v>
      </c>
      <c r="B187" s="27">
        <v>4</v>
      </c>
      <c r="C187" s="27">
        <v>47.927150730889053</v>
      </c>
    </row>
    <row r="188" spans="1:3" x14ac:dyDescent="0.2">
      <c r="A188" s="29" t="s">
        <v>1311</v>
      </c>
      <c r="B188" s="27">
        <v>1</v>
      </c>
      <c r="C188" s="27">
        <v>47.528517110266158</v>
      </c>
    </row>
    <row r="189" spans="1:3" x14ac:dyDescent="0.2">
      <c r="A189" s="29" t="s">
        <v>1492</v>
      </c>
      <c r="B189" s="27">
        <v>306</v>
      </c>
      <c r="C189" s="27">
        <v>47.025845773667371</v>
      </c>
    </row>
    <row r="190" spans="1:3" x14ac:dyDescent="0.2">
      <c r="A190" s="29" t="s">
        <v>1389</v>
      </c>
      <c r="B190" s="27">
        <v>9</v>
      </c>
      <c r="C190" s="27">
        <v>46.755675619512701</v>
      </c>
    </row>
    <row r="191" spans="1:3" x14ac:dyDescent="0.2">
      <c r="A191" s="29" t="s">
        <v>1427</v>
      </c>
      <c r="B191" s="27">
        <v>15</v>
      </c>
      <c r="C191" s="27">
        <v>46.708600610325711</v>
      </c>
    </row>
    <row r="192" spans="1:3" x14ac:dyDescent="0.2">
      <c r="A192" s="29" t="s">
        <v>1247</v>
      </c>
      <c r="B192" s="27">
        <v>8</v>
      </c>
      <c r="C192" s="27">
        <v>46.224071185069626</v>
      </c>
    </row>
    <row r="193" spans="1:3" x14ac:dyDescent="0.2">
      <c r="A193" s="29" t="s">
        <v>1458</v>
      </c>
      <c r="B193" s="27">
        <v>3</v>
      </c>
      <c r="C193" s="27">
        <v>45.530429503718317</v>
      </c>
    </row>
    <row r="194" spans="1:3" x14ac:dyDescent="0.2">
      <c r="A194" s="29" t="s">
        <v>1223</v>
      </c>
      <c r="B194" s="27">
        <v>3</v>
      </c>
      <c r="C194" s="27">
        <v>44.70272686633885</v>
      </c>
    </row>
    <row r="195" spans="1:3" x14ac:dyDescent="0.2">
      <c r="A195" s="29" t="s">
        <v>1386</v>
      </c>
      <c r="B195" s="27">
        <v>3</v>
      </c>
      <c r="C195" s="27">
        <v>43.763676148796499</v>
      </c>
    </row>
    <row r="196" spans="1:3" x14ac:dyDescent="0.2">
      <c r="A196" s="29" t="s">
        <v>1516</v>
      </c>
      <c r="B196" s="27">
        <v>4</v>
      </c>
      <c r="C196" s="27">
        <v>43.02000430200043</v>
      </c>
    </row>
    <row r="197" spans="1:3" x14ac:dyDescent="0.2">
      <c r="A197" s="29" t="s">
        <v>1469</v>
      </c>
      <c r="B197" s="27">
        <v>6</v>
      </c>
      <c r="C197" s="27">
        <v>41.846840563537455</v>
      </c>
    </row>
    <row r="198" spans="1:3" x14ac:dyDescent="0.2">
      <c r="A198" s="29" t="s">
        <v>1552</v>
      </c>
      <c r="B198" s="27">
        <v>2</v>
      </c>
      <c r="C198" s="27">
        <v>40.617384240454911</v>
      </c>
    </row>
    <row r="199" spans="1:3" x14ac:dyDescent="0.2">
      <c r="A199" s="29" t="s">
        <v>1507</v>
      </c>
      <c r="B199" s="27">
        <v>4</v>
      </c>
      <c r="C199" s="27">
        <v>40.477636106051406</v>
      </c>
    </row>
    <row r="200" spans="1:3" x14ac:dyDescent="0.2">
      <c r="A200" s="29" t="s">
        <v>1367</v>
      </c>
      <c r="B200" s="27">
        <v>10</v>
      </c>
      <c r="C200" s="27">
        <v>39.674667724657809</v>
      </c>
    </row>
    <row r="201" spans="1:3" x14ac:dyDescent="0.2">
      <c r="A201" s="29" t="s">
        <v>1236</v>
      </c>
      <c r="B201" s="27">
        <v>2</v>
      </c>
      <c r="C201" s="27">
        <v>39.494470774091624</v>
      </c>
    </row>
    <row r="202" spans="1:3" x14ac:dyDescent="0.2">
      <c r="A202" s="29" t="s">
        <v>1395</v>
      </c>
      <c r="B202" s="27">
        <v>7</v>
      </c>
      <c r="C202" s="27">
        <v>38.98852623370837</v>
      </c>
    </row>
    <row r="203" spans="1:3" x14ac:dyDescent="0.2">
      <c r="A203" s="29" t="s">
        <v>1289</v>
      </c>
      <c r="B203" s="27">
        <v>5</v>
      </c>
      <c r="C203" s="27">
        <v>38.607057370087254</v>
      </c>
    </row>
    <row r="204" spans="1:3" x14ac:dyDescent="0.2">
      <c r="A204" s="29" t="s">
        <v>1250</v>
      </c>
      <c r="B204" s="27">
        <v>7</v>
      </c>
      <c r="C204" s="27">
        <v>38.478452066842571</v>
      </c>
    </row>
    <row r="205" spans="1:3" x14ac:dyDescent="0.2">
      <c r="A205" s="29" t="s">
        <v>1323</v>
      </c>
      <c r="B205" s="27">
        <v>3</v>
      </c>
      <c r="C205" s="27">
        <v>37.082818294190353</v>
      </c>
    </row>
    <row r="206" spans="1:3" x14ac:dyDescent="0.2">
      <c r="A206" s="29" t="s">
        <v>1505</v>
      </c>
      <c r="B206" s="27">
        <v>3</v>
      </c>
      <c r="C206" s="27">
        <v>36.909448818897637</v>
      </c>
    </row>
    <row r="207" spans="1:3" x14ac:dyDescent="0.2">
      <c r="A207" s="29" t="s">
        <v>1292</v>
      </c>
      <c r="B207" s="27">
        <v>5</v>
      </c>
      <c r="C207" s="27">
        <v>36.10629693818602</v>
      </c>
    </row>
    <row r="208" spans="1:3" x14ac:dyDescent="0.2">
      <c r="A208" s="29" t="s">
        <v>1497</v>
      </c>
      <c r="B208" s="27">
        <v>3</v>
      </c>
      <c r="C208" s="27">
        <v>36.014405762304918</v>
      </c>
    </row>
    <row r="209" spans="1:3" x14ac:dyDescent="0.2">
      <c r="A209" s="29" t="s">
        <v>1428</v>
      </c>
      <c r="B209" s="27">
        <v>10</v>
      </c>
      <c r="C209" s="27">
        <v>35.255958256945419</v>
      </c>
    </row>
    <row r="210" spans="1:3" x14ac:dyDescent="0.2">
      <c r="A210" s="29" t="s">
        <v>1408</v>
      </c>
      <c r="B210" s="27">
        <v>16</v>
      </c>
      <c r="C210" s="27">
        <v>35.147840604542857</v>
      </c>
    </row>
    <row r="211" spans="1:3" x14ac:dyDescent="0.2">
      <c r="A211" s="29" t="s">
        <v>1287</v>
      </c>
      <c r="B211" s="27">
        <v>7</v>
      </c>
      <c r="C211" s="27">
        <v>34.596945583947019</v>
      </c>
    </row>
    <row r="212" spans="1:3" x14ac:dyDescent="0.2">
      <c r="A212" s="29" t="s">
        <v>1438</v>
      </c>
      <c r="B212" s="27">
        <v>2</v>
      </c>
      <c r="C212" s="27">
        <v>34.129692832764505</v>
      </c>
    </row>
    <row r="213" spans="1:3" x14ac:dyDescent="0.2">
      <c r="A213" s="29" t="s">
        <v>1216</v>
      </c>
      <c r="B213" s="27">
        <v>11</v>
      </c>
      <c r="C213" s="27">
        <v>33.228612856452393</v>
      </c>
    </row>
    <row r="214" spans="1:3" x14ac:dyDescent="0.2">
      <c r="A214" s="29" t="s">
        <v>1530</v>
      </c>
      <c r="B214" s="27">
        <v>2</v>
      </c>
      <c r="C214" s="27">
        <v>31.816735602927139</v>
      </c>
    </row>
    <row r="215" spans="1:3" x14ac:dyDescent="0.2">
      <c r="A215" s="29" t="s">
        <v>1527</v>
      </c>
      <c r="B215" s="27">
        <v>1</v>
      </c>
      <c r="C215" s="27">
        <v>31.776294884016526</v>
      </c>
    </row>
    <row r="216" spans="1:3" x14ac:dyDescent="0.2">
      <c r="A216" s="29" t="s">
        <v>1407</v>
      </c>
      <c r="B216" s="27">
        <v>1</v>
      </c>
      <c r="C216" s="27">
        <v>31.615554852987671</v>
      </c>
    </row>
    <row r="217" spans="1:3" x14ac:dyDescent="0.2">
      <c r="A217" s="29" t="s">
        <v>1560</v>
      </c>
      <c r="B217" s="27">
        <v>2</v>
      </c>
      <c r="C217" s="27">
        <v>31.387319522912744</v>
      </c>
    </row>
    <row r="218" spans="1:3" x14ac:dyDescent="0.2">
      <c r="A218" s="29" t="s">
        <v>1450</v>
      </c>
      <c r="B218" s="27">
        <v>6</v>
      </c>
      <c r="C218" s="27">
        <v>31.26628452318916</v>
      </c>
    </row>
    <row r="219" spans="1:3" x14ac:dyDescent="0.2">
      <c r="A219" s="29" t="s">
        <v>1283</v>
      </c>
      <c r="B219" s="27">
        <v>1</v>
      </c>
      <c r="C219" s="27">
        <v>30.404378230465188</v>
      </c>
    </row>
    <row r="220" spans="1:3" x14ac:dyDescent="0.2">
      <c r="A220" s="29" t="s">
        <v>1232</v>
      </c>
      <c r="B220" s="27">
        <v>1</v>
      </c>
      <c r="C220" s="27">
        <v>30.039050765995796</v>
      </c>
    </row>
    <row r="221" spans="1:3" x14ac:dyDescent="0.2">
      <c r="A221" s="29" t="s">
        <v>1551</v>
      </c>
      <c r="B221" s="27">
        <v>1</v>
      </c>
      <c r="C221" s="27">
        <v>29.137529137529139</v>
      </c>
    </row>
    <row r="222" spans="1:3" x14ac:dyDescent="0.2">
      <c r="A222" s="29" t="s">
        <v>1538</v>
      </c>
      <c r="B222" s="27">
        <v>2</v>
      </c>
      <c r="C222" s="27">
        <v>29.11208151382824</v>
      </c>
    </row>
    <row r="223" spans="1:3" x14ac:dyDescent="0.2">
      <c r="A223" s="29" t="s">
        <v>1199</v>
      </c>
      <c r="B223" s="27">
        <v>6</v>
      </c>
      <c r="C223" s="27">
        <v>29.110669060210569</v>
      </c>
    </row>
    <row r="224" spans="1:3" x14ac:dyDescent="0.2">
      <c r="A224" s="29" t="s">
        <v>1363</v>
      </c>
      <c r="B224" s="27">
        <v>2</v>
      </c>
      <c r="C224" s="27">
        <v>28.401022436807725</v>
      </c>
    </row>
    <row r="225" spans="1:3" x14ac:dyDescent="0.2">
      <c r="A225" s="29" t="s">
        <v>1267</v>
      </c>
      <c r="B225" s="27">
        <v>3</v>
      </c>
      <c r="C225" s="27">
        <v>28.341993386868211</v>
      </c>
    </row>
    <row r="226" spans="1:3" x14ac:dyDescent="0.2">
      <c r="A226" s="29" t="s">
        <v>1313</v>
      </c>
      <c r="B226" s="27">
        <v>4</v>
      </c>
      <c r="C226" s="27">
        <v>27.536830510808205</v>
      </c>
    </row>
    <row r="227" spans="1:3" x14ac:dyDescent="0.2">
      <c r="A227" s="29" t="s">
        <v>1194</v>
      </c>
      <c r="B227" s="27">
        <v>1</v>
      </c>
      <c r="C227" s="27">
        <v>27.442371020856204</v>
      </c>
    </row>
    <row r="228" spans="1:3" x14ac:dyDescent="0.2">
      <c r="A228" s="29" t="s">
        <v>1533</v>
      </c>
      <c r="B228" s="27">
        <v>3</v>
      </c>
      <c r="C228" s="27">
        <v>27.191153811293393</v>
      </c>
    </row>
    <row r="229" spans="1:3" x14ac:dyDescent="0.2">
      <c r="A229" s="29" t="s">
        <v>1332</v>
      </c>
      <c r="B229" s="27">
        <v>1</v>
      </c>
      <c r="C229" s="27">
        <v>27.100271002710027</v>
      </c>
    </row>
    <row r="230" spans="1:3" x14ac:dyDescent="0.2">
      <c r="A230" s="29" t="s">
        <v>1434</v>
      </c>
      <c r="B230" s="27">
        <v>5</v>
      </c>
      <c r="C230" s="27">
        <v>27.044569450454347</v>
      </c>
    </row>
    <row r="231" spans="1:3" x14ac:dyDescent="0.2">
      <c r="A231" s="29" t="s">
        <v>1391</v>
      </c>
      <c r="B231" s="27">
        <v>3</v>
      </c>
      <c r="C231" s="27">
        <v>26.876903780684465</v>
      </c>
    </row>
    <row r="232" spans="1:3" x14ac:dyDescent="0.2">
      <c r="A232" s="29" t="s">
        <v>1362</v>
      </c>
      <c r="B232" s="27">
        <v>5</v>
      </c>
      <c r="C232" s="27">
        <v>26.364355391510681</v>
      </c>
    </row>
    <row r="233" spans="1:3" x14ac:dyDescent="0.2">
      <c r="A233" s="29" t="s">
        <v>1448</v>
      </c>
      <c r="B233" s="27">
        <v>2</v>
      </c>
      <c r="C233" s="27">
        <v>26.229508196721312</v>
      </c>
    </row>
    <row r="234" spans="1:3" x14ac:dyDescent="0.2">
      <c r="A234" s="29" t="s">
        <v>1500</v>
      </c>
      <c r="B234" s="27">
        <v>1</v>
      </c>
      <c r="C234" s="27">
        <v>26.198585276395075</v>
      </c>
    </row>
    <row r="235" spans="1:3" x14ac:dyDescent="0.2">
      <c r="A235" s="29" t="s">
        <v>1252</v>
      </c>
      <c r="B235" s="27">
        <v>3</v>
      </c>
      <c r="C235" s="27">
        <v>23.036166781847498</v>
      </c>
    </row>
    <row r="236" spans="1:3" x14ac:dyDescent="0.2">
      <c r="A236" s="29" t="s">
        <v>1271</v>
      </c>
      <c r="B236" s="27">
        <v>1</v>
      </c>
      <c r="C236" s="27">
        <v>21.920210434020166</v>
      </c>
    </row>
    <row r="237" spans="1:3" x14ac:dyDescent="0.2">
      <c r="A237" s="29" t="s">
        <v>1182</v>
      </c>
      <c r="B237" s="27">
        <v>1</v>
      </c>
      <c r="C237" s="27">
        <v>20.466639377814161</v>
      </c>
    </row>
    <row r="238" spans="1:3" x14ac:dyDescent="0.2">
      <c r="A238" s="29" t="s">
        <v>1284</v>
      </c>
      <c r="B238" s="27">
        <v>2</v>
      </c>
      <c r="C238" s="27">
        <v>20.331401850157569</v>
      </c>
    </row>
    <row r="239" spans="1:3" x14ac:dyDescent="0.2">
      <c r="A239" s="29" t="s">
        <v>1390</v>
      </c>
      <c r="B239" s="27">
        <v>3</v>
      </c>
      <c r="C239" s="27">
        <v>20.193861066235865</v>
      </c>
    </row>
    <row r="240" spans="1:3" x14ac:dyDescent="0.2">
      <c r="A240" s="29" t="s">
        <v>1518</v>
      </c>
      <c r="B240" s="27">
        <v>1</v>
      </c>
      <c r="C240" s="27">
        <v>19.904458598726116</v>
      </c>
    </row>
    <row r="241" spans="1:3" x14ac:dyDescent="0.2">
      <c r="A241" s="29" t="s">
        <v>1415</v>
      </c>
      <c r="B241" s="27">
        <v>6</v>
      </c>
      <c r="C241" s="27">
        <v>19.656663608963438</v>
      </c>
    </row>
    <row r="242" spans="1:3" x14ac:dyDescent="0.2">
      <c r="A242" s="29" t="s">
        <v>1470</v>
      </c>
      <c r="B242" s="27">
        <v>3</v>
      </c>
      <c r="C242" s="27">
        <v>18.625442354255913</v>
      </c>
    </row>
    <row r="243" spans="1:3" x14ac:dyDescent="0.2">
      <c r="A243" s="29" t="s">
        <v>1269</v>
      </c>
      <c r="B243" s="27">
        <v>1</v>
      </c>
      <c r="C243" s="27">
        <v>18.590816136828405</v>
      </c>
    </row>
    <row r="244" spans="1:3" x14ac:dyDescent="0.2">
      <c r="A244" s="29" t="s">
        <v>1400</v>
      </c>
      <c r="B244" s="27">
        <v>1</v>
      </c>
      <c r="C244" s="27">
        <v>18.477457501847745</v>
      </c>
    </row>
    <row r="245" spans="1:3" x14ac:dyDescent="0.2">
      <c r="A245" s="29" t="s">
        <v>1329</v>
      </c>
      <c r="B245" s="27">
        <v>3</v>
      </c>
      <c r="C245" s="27">
        <v>18.356482897876766</v>
      </c>
    </row>
    <row r="246" spans="1:3" x14ac:dyDescent="0.2">
      <c r="A246" s="29" t="s">
        <v>1456</v>
      </c>
      <c r="B246" s="27">
        <v>2</v>
      </c>
      <c r="C246" s="27">
        <v>17.730496453900709</v>
      </c>
    </row>
    <row r="247" spans="1:3" x14ac:dyDescent="0.2">
      <c r="A247" s="29" t="s">
        <v>1553</v>
      </c>
      <c r="B247" s="27">
        <v>1</v>
      </c>
      <c r="C247" s="27">
        <v>17.458100558659218</v>
      </c>
    </row>
    <row r="248" spans="1:3" x14ac:dyDescent="0.2">
      <c r="A248" s="29" t="s">
        <v>1425</v>
      </c>
      <c r="B248" s="27">
        <v>2</v>
      </c>
      <c r="C248" s="27">
        <v>17.313019390581719</v>
      </c>
    </row>
    <row r="249" spans="1:3" x14ac:dyDescent="0.2">
      <c r="A249" s="29" t="s">
        <v>1343</v>
      </c>
      <c r="B249" s="27">
        <v>1</v>
      </c>
      <c r="C249" s="27">
        <v>16.515276630883566</v>
      </c>
    </row>
    <row r="250" spans="1:3" x14ac:dyDescent="0.2">
      <c r="A250" s="29" t="s">
        <v>1277</v>
      </c>
      <c r="B250" s="27">
        <v>1</v>
      </c>
      <c r="C250" s="27">
        <v>15.915963711602739</v>
      </c>
    </row>
    <row r="251" spans="1:3" x14ac:dyDescent="0.2">
      <c r="A251" s="29" t="s">
        <v>1205</v>
      </c>
      <c r="B251" s="27">
        <v>1</v>
      </c>
      <c r="C251" s="27">
        <v>15.571473061351606</v>
      </c>
    </row>
    <row r="252" spans="1:3" x14ac:dyDescent="0.2">
      <c r="A252" s="29" t="s">
        <v>1540</v>
      </c>
      <c r="B252" s="27">
        <v>3</v>
      </c>
      <c r="C252" s="27">
        <v>15.140045420136261</v>
      </c>
    </row>
    <row r="253" spans="1:3" x14ac:dyDescent="0.2">
      <c r="A253" s="29" t="s">
        <v>1282</v>
      </c>
      <c r="B253" s="27">
        <v>1</v>
      </c>
      <c r="C253" s="27">
        <v>14.936519790888724</v>
      </c>
    </row>
    <row r="254" spans="1:3" x14ac:dyDescent="0.2">
      <c r="A254" s="29" t="s">
        <v>1286</v>
      </c>
      <c r="B254" s="27">
        <v>1</v>
      </c>
      <c r="C254" s="27">
        <v>14.927601134497685</v>
      </c>
    </row>
    <row r="255" spans="1:3" x14ac:dyDescent="0.2">
      <c r="A255" s="29" t="s">
        <v>1265</v>
      </c>
      <c r="B255" s="27">
        <v>1</v>
      </c>
      <c r="C255" s="27">
        <v>14.712373105781962</v>
      </c>
    </row>
    <row r="256" spans="1:3" x14ac:dyDescent="0.2">
      <c r="A256" s="29" t="s">
        <v>1355</v>
      </c>
      <c r="B256" s="27">
        <v>2</v>
      </c>
      <c r="C256" s="27">
        <v>14.637002341920375</v>
      </c>
    </row>
    <row r="257" spans="1:3" x14ac:dyDescent="0.2">
      <c r="A257" s="29" t="s">
        <v>1187</v>
      </c>
      <c r="B257" s="27">
        <v>3</v>
      </c>
      <c r="C257" s="27">
        <v>14.515894904920888</v>
      </c>
    </row>
    <row r="258" spans="1:3" x14ac:dyDescent="0.2">
      <c r="A258" s="29" t="s">
        <v>1349</v>
      </c>
      <c r="B258" s="27">
        <v>3</v>
      </c>
      <c r="C258" s="27">
        <v>13.250883392226147</v>
      </c>
    </row>
    <row r="259" spans="1:3" x14ac:dyDescent="0.2">
      <c r="A259" s="29" t="s">
        <v>1325</v>
      </c>
      <c r="B259" s="27">
        <v>2</v>
      </c>
      <c r="C259" s="27">
        <v>12.794268167860798</v>
      </c>
    </row>
    <row r="260" spans="1:3" x14ac:dyDescent="0.2">
      <c r="A260" s="29" t="s">
        <v>1508</v>
      </c>
      <c r="B260" s="27">
        <v>1</v>
      </c>
      <c r="C260" s="27">
        <v>12.286521685710776</v>
      </c>
    </row>
    <row r="261" spans="1:3" x14ac:dyDescent="0.2">
      <c r="A261" s="29" t="s">
        <v>1264</v>
      </c>
      <c r="B261" s="27">
        <v>1</v>
      </c>
      <c r="C261" s="27">
        <v>12.242899118511264</v>
      </c>
    </row>
    <row r="262" spans="1:3" x14ac:dyDescent="0.2">
      <c r="A262" s="29" t="s">
        <v>1506</v>
      </c>
      <c r="B262" s="27">
        <v>1</v>
      </c>
      <c r="C262" s="27">
        <v>12.220457045093486</v>
      </c>
    </row>
    <row r="263" spans="1:3" x14ac:dyDescent="0.2">
      <c r="A263" s="29" t="s">
        <v>1534</v>
      </c>
      <c r="B263" s="27">
        <v>1</v>
      </c>
      <c r="C263" s="27">
        <v>11.913271384322135</v>
      </c>
    </row>
    <row r="264" spans="1:3" x14ac:dyDescent="0.2">
      <c r="A264" s="29" t="s">
        <v>1308</v>
      </c>
      <c r="B264" s="27">
        <v>1</v>
      </c>
      <c r="C264" s="27">
        <v>11.816140848398913</v>
      </c>
    </row>
    <row r="265" spans="1:3" x14ac:dyDescent="0.2">
      <c r="A265" s="29" t="s">
        <v>1537</v>
      </c>
      <c r="B265" s="27">
        <v>2</v>
      </c>
      <c r="C265" s="27">
        <v>10.060362173038229</v>
      </c>
    </row>
    <row r="266" spans="1:3" x14ac:dyDescent="0.2">
      <c r="A266" s="29" t="s">
        <v>1377</v>
      </c>
      <c r="B266" s="27">
        <v>8</v>
      </c>
      <c r="C266" s="27">
        <v>9.1553083622297748</v>
      </c>
    </row>
    <row r="267" spans="1:3" x14ac:dyDescent="0.2">
      <c r="A267" s="29" t="s">
        <v>1351</v>
      </c>
      <c r="B267" s="27">
        <v>1</v>
      </c>
      <c r="C267" s="27">
        <v>8.5755938598747967</v>
      </c>
    </row>
    <row r="268" spans="1:3" x14ac:dyDescent="0.2">
      <c r="A268" s="29" t="s">
        <v>1186</v>
      </c>
      <c r="B268" s="27">
        <v>2</v>
      </c>
      <c r="C268" s="27">
        <v>7.9239302694136295</v>
      </c>
    </row>
    <row r="269" spans="1:3" x14ac:dyDescent="0.2">
      <c r="A269" s="29" t="s">
        <v>1221</v>
      </c>
      <c r="B269" s="27">
        <v>1</v>
      </c>
      <c r="C269" s="27">
        <v>6.6970265202250205</v>
      </c>
    </row>
    <row r="270" spans="1:3" x14ac:dyDescent="0.2">
      <c r="A270" s="29" t="s">
        <v>1181</v>
      </c>
      <c r="B270" s="27">
        <v>1</v>
      </c>
      <c r="C270" s="27">
        <v>5.8944886531093426</v>
      </c>
    </row>
    <row r="271" spans="1:3" x14ac:dyDescent="0.2">
      <c r="A271" s="29" t="s">
        <v>1227</v>
      </c>
      <c r="B271" s="27">
        <v>2</v>
      </c>
      <c r="C271" s="27">
        <v>4.0377937494952763</v>
      </c>
    </row>
    <row r="272" spans="1:3" x14ac:dyDescent="0.2">
      <c r="A272" s="29" t="s">
        <v>1483</v>
      </c>
      <c r="B272" s="27">
        <v>92</v>
      </c>
      <c r="C272" s="27" t="e">
        <v>#N/A</v>
      </c>
    </row>
    <row r="273" spans="1:3" x14ac:dyDescent="0.2">
      <c r="A273" s="29" t="s">
        <v>1258</v>
      </c>
      <c r="B273" s="27">
        <v>59</v>
      </c>
      <c r="C273" s="27" t="e">
        <v>#N/A</v>
      </c>
    </row>
    <row r="274" spans="1:3" x14ac:dyDescent="0.2">
      <c r="A274" s="29" t="s">
        <v>1192</v>
      </c>
      <c r="B274" s="27">
        <v>1</v>
      </c>
      <c r="C274" s="27" t="e">
        <v>#N/A</v>
      </c>
    </row>
    <row r="275" spans="1:3" x14ac:dyDescent="0.2">
      <c r="A275" s="29" t="s">
        <v>1201</v>
      </c>
      <c r="B275" s="27">
        <v>1</v>
      </c>
      <c r="C275" s="27" t="e">
        <v>#N/A</v>
      </c>
    </row>
    <row r="276" spans="1:3" x14ac:dyDescent="0.2">
      <c r="A276" s="29" t="s">
        <v>1346</v>
      </c>
      <c r="B276" s="27">
        <v>19</v>
      </c>
      <c r="C276" s="27" t="e">
        <v>#N/A</v>
      </c>
    </row>
    <row r="277" spans="1:3" x14ac:dyDescent="0.2">
      <c r="A277" s="29" t="s">
        <v>1200</v>
      </c>
      <c r="B277" s="27">
        <v>1</v>
      </c>
      <c r="C277" s="27" t="e">
        <v>#N/A</v>
      </c>
    </row>
    <row r="278" spans="1:3" x14ac:dyDescent="0.2">
      <c r="A278" s="29" t="s">
        <v>1490</v>
      </c>
      <c r="B278" s="27">
        <v>24</v>
      </c>
      <c r="C278" s="27" t="e">
        <v>#N/A</v>
      </c>
    </row>
    <row r="279" spans="1:3" x14ac:dyDescent="0.2">
      <c r="A279" s="29" t="s">
        <v>1485</v>
      </c>
      <c r="B279" s="27">
        <v>100</v>
      </c>
      <c r="C279" s="27" t="e">
        <v>#N/A</v>
      </c>
    </row>
    <row r="280" spans="1:3" x14ac:dyDescent="0.2">
      <c r="A280" s="29" t="s">
        <v>1353</v>
      </c>
      <c r="B280" s="27">
        <v>1</v>
      </c>
      <c r="C280" s="27" t="e">
        <v>#N/A</v>
      </c>
    </row>
    <row r="281" spans="1:3" x14ac:dyDescent="0.2">
      <c r="A281" s="29" t="s">
        <v>1371</v>
      </c>
      <c r="B281" s="27">
        <v>16</v>
      </c>
      <c r="C281" s="27" t="e">
        <v>#N/A</v>
      </c>
    </row>
    <row r="282" spans="1:3" x14ac:dyDescent="0.2">
      <c r="A282" s="29" t="s">
        <v>1480</v>
      </c>
      <c r="B282" s="27">
        <v>32</v>
      </c>
      <c r="C282" s="27" t="e">
        <v>#N/A</v>
      </c>
    </row>
    <row r="283" spans="1:3" x14ac:dyDescent="0.2">
      <c r="A283" s="29" t="s">
        <v>1484</v>
      </c>
      <c r="B283" s="27">
        <v>87</v>
      </c>
      <c r="C283" s="27" t="e">
        <v>#N/A</v>
      </c>
    </row>
    <row r="284" spans="1:3" x14ac:dyDescent="0.2">
      <c r="A284" s="29" t="s">
        <v>1204</v>
      </c>
      <c r="B284" s="27">
        <v>4</v>
      </c>
      <c r="C284" s="27" t="e">
        <v>#N/A</v>
      </c>
    </row>
    <row r="285" spans="1:3" x14ac:dyDescent="0.2">
      <c r="A285" s="29" t="s">
        <v>1219</v>
      </c>
      <c r="B285" s="27">
        <v>16</v>
      </c>
      <c r="C285" s="27" t="e">
        <v>#N/A</v>
      </c>
    </row>
    <row r="286" spans="1:3" x14ac:dyDescent="0.2">
      <c r="A286" s="29" t="s">
        <v>1209</v>
      </c>
      <c r="B286" s="27">
        <v>1</v>
      </c>
      <c r="C286" s="27" t="e">
        <v>#N/A</v>
      </c>
    </row>
    <row r="287" spans="1:3" x14ac:dyDescent="0.2">
      <c r="A287" s="29" t="s">
        <v>1208</v>
      </c>
      <c r="B287" s="27">
        <v>1</v>
      </c>
      <c r="C287" s="27" t="e">
        <v>#N/A</v>
      </c>
    </row>
    <row r="288" spans="1:3" x14ac:dyDescent="0.2">
      <c r="A288" s="29" t="s">
        <v>1193</v>
      </c>
      <c r="B288" s="27">
        <v>2</v>
      </c>
      <c r="C288" s="27" t="e">
        <v>#N/A</v>
      </c>
    </row>
    <row r="289" spans="1:3" x14ac:dyDescent="0.2">
      <c r="A289" s="29" t="s">
        <v>1370</v>
      </c>
      <c r="B289" s="27">
        <v>6</v>
      </c>
      <c r="C289" s="27" t="e">
        <v>#N/A</v>
      </c>
    </row>
    <row r="290" spans="1:3" x14ac:dyDescent="0.2">
      <c r="A290" s="29" t="s">
        <v>1354</v>
      </c>
      <c r="B290" s="27">
        <v>3</v>
      </c>
      <c r="C290" s="27" t="e">
        <v>#N/A</v>
      </c>
    </row>
    <row r="291" spans="1:3" x14ac:dyDescent="0.2">
      <c r="A291" s="29" t="s">
        <v>1218</v>
      </c>
      <c r="B291" s="27">
        <v>3</v>
      </c>
      <c r="C291" s="27" t="e">
        <v>#N/A</v>
      </c>
    </row>
    <row r="292" spans="1:3" x14ac:dyDescent="0.2">
      <c r="A292" s="29" t="s">
        <v>1541</v>
      </c>
      <c r="B292" s="27">
        <v>10</v>
      </c>
      <c r="C292" s="27" t="e">
        <v>#N/A</v>
      </c>
    </row>
    <row r="293" spans="1:3" x14ac:dyDescent="0.2">
      <c r="A293" s="29" t="s">
        <v>1257</v>
      </c>
      <c r="B293" s="27">
        <v>14</v>
      </c>
      <c r="C293" s="27" t="e">
        <v>#N/A</v>
      </c>
    </row>
    <row r="294" spans="1:3" x14ac:dyDescent="0.2">
      <c r="A294" s="29" t="s">
        <v>1372</v>
      </c>
      <c r="B294" s="27">
        <v>7</v>
      </c>
      <c r="C294" s="27" t="e">
        <v>#N/A</v>
      </c>
    </row>
    <row r="295" spans="1:3" x14ac:dyDescent="0.2">
      <c r="A295" s="29" t="s">
        <v>1306</v>
      </c>
      <c r="B295" s="27">
        <v>2</v>
      </c>
      <c r="C295" s="27" t="e">
        <v>#N/A</v>
      </c>
    </row>
    <row r="296" spans="1:3" x14ac:dyDescent="0.2">
      <c r="A296" s="29" t="s">
        <v>1190</v>
      </c>
      <c r="B296" s="27">
        <v>1</v>
      </c>
      <c r="C296" s="27" t="e">
        <v>#N/A</v>
      </c>
    </row>
    <row r="297" spans="1:3" x14ac:dyDescent="0.2">
      <c r="A297" s="29" t="s">
        <v>1263</v>
      </c>
      <c r="B297" s="27">
        <v>3</v>
      </c>
      <c r="C297" s="27" t="e">
        <v>#N/A</v>
      </c>
    </row>
    <row r="298" spans="1:3" x14ac:dyDescent="0.2">
      <c r="A298" s="29" t="s">
        <v>1359</v>
      </c>
      <c r="B298" s="27">
        <v>7</v>
      </c>
      <c r="C298" s="27" t="e">
        <v>#N/A</v>
      </c>
    </row>
    <row r="299" spans="1:3" x14ac:dyDescent="0.2">
      <c r="A299" s="29" t="s">
        <v>1545</v>
      </c>
      <c r="B299" s="27">
        <v>2</v>
      </c>
      <c r="C299" s="27" t="e">
        <v>#N/A</v>
      </c>
    </row>
    <row r="300" spans="1:3" x14ac:dyDescent="0.2">
      <c r="A300" s="29" t="s">
        <v>1544</v>
      </c>
      <c r="B300" s="27">
        <v>2</v>
      </c>
      <c r="C300" s="27" t="e">
        <v>#N/A</v>
      </c>
    </row>
    <row r="301" spans="1:3" x14ac:dyDescent="0.2">
      <c r="A301" s="29" t="s">
        <v>1256</v>
      </c>
      <c r="B301" s="27">
        <v>2</v>
      </c>
      <c r="C301" s="27" t="e">
        <v>#N/A</v>
      </c>
    </row>
    <row r="302" spans="1:3" x14ac:dyDescent="0.2">
      <c r="A302" s="29" t="s">
        <v>1215</v>
      </c>
      <c r="B302" s="27">
        <v>3</v>
      </c>
      <c r="C302" s="27" t="e">
        <v>#N/A</v>
      </c>
    </row>
    <row r="303" spans="1:3" x14ac:dyDescent="0.2">
      <c r="A303" s="29" t="s">
        <v>1437</v>
      </c>
      <c r="B303" s="27">
        <v>5</v>
      </c>
      <c r="C303" s="27" t="e">
        <v>#N/A</v>
      </c>
    </row>
    <row r="304" spans="1:3" x14ac:dyDescent="0.2">
      <c r="A304" s="29" t="s">
        <v>1356</v>
      </c>
      <c r="B304" s="27">
        <v>40</v>
      </c>
      <c r="C304" s="27" t="e">
        <v>#N/A</v>
      </c>
    </row>
    <row r="305" spans="1:3" x14ac:dyDescent="0.2">
      <c r="A305" s="29" t="s">
        <v>1184</v>
      </c>
      <c r="B305" s="27">
        <v>1</v>
      </c>
      <c r="C305" s="27" t="e">
        <v>#N/A</v>
      </c>
    </row>
    <row r="306" spans="1:3" x14ac:dyDescent="0.2">
      <c r="A306" s="29" t="s">
        <v>1414</v>
      </c>
      <c r="B306" s="27">
        <v>6</v>
      </c>
      <c r="C306" s="27" t="e">
        <v>#N/A</v>
      </c>
    </row>
    <row r="307" spans="1:3" x14ac:dyDescent="0.2">
      <c r="A307" s="29" t="s">
        <v>1514</v>
      </c>
      <c r="B307" s="27">
        <v>1</v>
      </c>
      <c r="C307" s="27" t="e">
        <v>#N/A</v>
      </c>
    </row>
    <row r="308" spans="1:3" x14ac:dyDescent="0.2">
      <c r="A308" s="29" t="s">
        <v>1426</v>
      </c>
      <c r="B308" s="27">
        <v>5</v>
      </c>
      <c r="C308" s="27" t="e">
        <v>#N/A</v>
      </c>
    </row>
    <row r="309" spans="1:3" x14ac:dyDescent="0.2">
      <c r="A309" s="29" t="s">
        <v>1477</v>
      </c>
      <c r="B309" s="27">
        <v>12</v>
      </c>
      <c r="C309" s="27" t="e">
        <v>#N/A</v>
      </c>
    </row>
    <row r="310" spans="1:3" x14ac:dyDescent="0.2">
      <c r="A310" s="29" t="s">
        <v>1335</v>
      </c>
      <c r="B310" s="27">
        <v>2</v>
      </c>
      <c r="C310" s="27" t="e">
        <v>#N/A</v>
      </c>
    </row>
    <row r="311" spans="1:3" x14ac:dyDescent="0.2">
      <c r="A311" s="29" t="s">
        <v>1198</v>
      </c>
      <c r="B311" s="27">
        <v>1</v>
      </c>
      <c r="C311" s="27" t="e">
        <v>#N/A</v>
      </c>
    </row>
    <row r="312" spans="1:3" x14ac:dyDescent="0.2">
      <c r="A312" s="29" t="s">
        <v>1296</v>
      </c>
      <c r="B312" s="27">
        <v>2</v>
      </c>
      <c r="C312" s="27" t="e">
        <v>#N/A</v>
      </c>
    </row>
    <row r="313" spans="1:3" x14ac:dyDescent="0.2">
      <c r="A313" s="29" t="s">
        <v>1249</v>
      </c>
      <c r="B313" s="27">
        <v>7</v>
      </c>
      <c r="C313" s="27" t="e">
        <v>#N/A</v>
      </c>
    </row>
    <row r="314" spans="1:3" x14ac:dyDescent="0.2">
      <c r="A314" s="29" t="s">
        <v>1499</v>
      </c>
      <c r="B314" s="27">
        <v>2</v>
      </c>
      <c r="C314" s="27" t="e">
        <v>#N/A</v>
      </c>
    </row>
    <row r="315" spans="1:3" x14ac:dyDescent="0.2">
      <c r="A315" s="29" t="s">
        <v>1305</v>
      </c>
      <c r="B315" s="27">
        <v>1</v>
      </c>
      <c r="C315" s="27" t="e">
        <v>#N/A</v>
      </c>
    </row>
    <row r="316" spans="1:3" x14ac:dyDescent="0.2">
      <c r="A316" s="29" t="s">
        <v>1298</v>
      </c>
      <c r="B316" s="27">
        <v>7</v>
      </c>
      <c r="C316" s="27" t="e">
        <v>#N/A</v>
      </c>
    </row>
    <row r="317" spans="1:3" x14ac:dyDescent="0.2">
      <c r="A317" s="29" t="s">
        <v>1197</v>
      </c>
      <c r="B317" s="27">
        <v>9</v>
      </c>
      <c r="C317" s="27" t="e">
        <v>#N/A</v>
      </c>
    </row>
    <row r="318" spans="1:3" x14ac:dyDescent="0.2">
      <c r="A318" s="29" t="s">
        <v>1373</v>
      </c>
      <c r="B318" s="27">
        <v>3</v>
      </c>
      <c r="C318" s="27" t="e">
        <v>#N/A</v>
      </c>
    </row>
    <row r="319" spans="1:3" x14ac:dyDescent="0.2">
      <c r="A319" s="29" t="s">
        <v>1248</v>
      </c>
      <c r="B319" s="27">
        <v>34</v>
      </c>
      <c r="C319" s="27" t="e">
        <v>#N/A</v>
      </c>
    </row>
    <row r="320" spans="1:3" x14ac:dyDescent="0.2">
      <c r="A320" s="29" t="s">
        <v>1228</v>
      </c>
      <c r="B320" s="27">
        <v>4</v>
      </c>
      <c r="C320" s="27" t="e">
        <v>#N/A</v>
      </c>
    </row>
    <row r="321" spans="1:3" x14ac:dyDescent="0.2">
      <c r="A321" s="29" t="s">
        <v>1513</v>
      </c>
      <c r="B321" s="27">
        <v>1</v>
      </c>
      <c r="C321" s="27" t="e">
        <v>#N/A</v>
      </c>
    </row>
    <row r="322" spans="1:3" x14ac:dyDescent="0.2">
      <c r="A322" s="29" t="s">
        <v>1479</v>
      </c>
      <c r="B322" s="27">
        <v>116</v>
      </c>
      <c r="C322" s="27" t="e">
        <v>#N/A</v>
      </c>
    </row>
    <row r="323" spans="1:3" x14ac:dyDescent="0.2">
      <c r="A323" s="29" t="s">
        <v>1468</v>
      </c>
      <c r="B323" s="27">
        <v>30</v>
      </c>
      <c r="C323" s="27" t="e">
        <v>#N/A</v>
      </c>
    </row>
    <row r="324" spans="1:3" x14ac:dyDescent="0.2">
      <c r="A324" s="29" t="s">
        <v>1360</v>
      </c>
      <c r="B324" s="27">
        <v>10</v>
      </c>
      <c r="C324" s="27" t="e">
        <v>#N/A</v>
      </c>
    </row>
    <row r="325" spans="1:3" x14ac:dyDescent="0.2">
      <c r="A325" s="29" t="s">
        <v>1273</v>
      </c>
      <c r="B325" s="27">
        <v>1</v>
      </c>
      <c r="C325" s="27" t="e">
        <v>#N/A</v>
      </c>
    </row>
    <row r="326" spans="1:3" x14ac:dyDescent="0.2">
      <c r="A326" s="29" t="s">
        <v>1303</v>
      </c>
      <c r="B326" s="27">
        <v>20</v>
      </c>
      <c r="C326" s="27" t="e">
        <v>#N/A</v>
      </c>
    </row>
    <row r="327" spans="1:3" x14ac:dyDescent="0.2">
      <c r="A327" s="29" t="s">
        <v>1512</v>
      </c>
      <c r="B327" s="27">
        <v>1</v>
      </c>
      <c r="C327" s="27" t="e">
        <v>#N/A</v>
      </c>
    </row>
    <row r="328" spans="1:3" x14ac:dyDescent="0.2">
      <c r="A328" s="29" t="s">
        <v>1326</v>
      </c>
      <c r="B328" s="27">
        <v>32</v>
      </c>
      <c r="C328" s="27" t="e">
        <v>#N/A</v>
      </c>
    </row>
    <row r="329" spans="1:3" x14ac:dyDescent="0.2">
      <c r="A329" s="29" t="s">
        <v>1418</v>
      </c>
      <c r="B329" s="27">
        <v>27</v>
      </c>
      <c r="C329" s="27" t="e">
        <v>#N/A</v>
      </c>
    </row>
    <row r="330" spans="1:3" x14ac:dyDescent="0.2">
      <c r="A330" s="29" t="s">
        <v>1268</v>
      </c>
      <c r="B330" s="27">
        <v>4</v>
      </c>
      <c r="C330" s="27" t="e">
        <v>#N/A</v>
      </c>
    </row>
    <row r="331" spans="1:3" x14ac:dyDescent="0.2">
      <c r="A331" s="29" t="s">
        <v>1196</v>
      </c>
      <c r="B331" s="27">
        <v>27</v>
      </c>
      <c r="C331" s="27" t="e">
        <v>#N/A</v>
      </c>
    </row>
    <row r="332" spans="1:3" x14ac:dyDescent="0.2">
      <c r="A332" s="29" t="s">
        <v>1213</v>
      </c>
      <c r="B332" s="27">
        <v>1</v>
      </c>
      <c r="C332" s="27" t="e">
        <v>#N/A</v>
      </c>
    </row>
    <row r="333" spans="1:3" x14ac:dyDescent="0.2">
      <c r="A333" s="29" t="s">
        <v>1255</v>
      </c>
      <c r="B333" s="27">
        <v>3</v>
      </c>
      <c r="C333" s="27" t="e">
        <v>#N/A</v>
      </c>
    </row>
    <row r="334" spans="1:3" x14ac:dyDescent="0.2">
      <c r="A334" s="29" t="s">
        <v>1344</v>
      </c>
      <c r="B334" s="27">
        <v>22</v>
      </c>
      <c r="C334" s="27" t="e">
        <v>#N/A</v>
      </c>
    </row>
    <row r="335" spans="1:3" x14ac:dyDescent="0.2">
      <c r="A335" s="29" t="s">
        <v>1207</v>
      </c>
      <c r="B335" s="27">
        <v>3</v>
      </c>
      <c r="C335" s="27" t="e">
        <v>#N/A</v>
      </c>
    </row>
    <row r="336" spans="1:3" x14ac:dyDescent="0.2">
      <c r="A336" s="29" t="s">
        <v>1435</v>
      </c>
      <c r="B336" s="27">
        <v>33</v>
      </c>
      <c r="C336" s="27" t="e">
        <v>#N/A</v>
      </c>
    </row>
    <row r="337" spans="1:3" x14ac:dyDescent="0.2">
      <c r="A337" s="29" t="s">
        <v>1436</v>
      </c>
      <c r="B337" s="27">
        <v>75</v>
      </c>
      <c r="C337" s="27" t="e">
        <v>#N/A</v>
      </c>
    </row>
    <row r="338" spans="1:3" x14ac:dyDescent="0.2">
      <c r="A338" s="29" t="s">
        <v>1224</v>
      </c>
      <c r="B338" s="27">
        <v>7</v>
      </c>
      <c r="C338" s="27" t="e">
        <v>#N/A</v>
      </c>
    </row>
    <row r="339" spans="1:3" x14ac:dyDescent="0.2">
      <c r="A339" s="29" t="s">
        <v>1231</v>
      </c>
      <c r="B339" s="27">
        <v>1</v>
      </c>
      <c r="C339" s="27" t="e">
        <v>#N/A</v>
      </c>
    </row>
    <row r="340" spans="1:3" x14ac:dyDescent="0.2">
      <c r="A340" s="29" t="s">
        <v>1220</v>
      </c>
      <c r="B340" s="27">
        <v>11</v>
      </c>
      <c r="C340" s="27" t="e">
        <v>#N/A</v>
      </c>
    </row>
    <row r="341" spans="1:3" x14ac:dyDescent="0.2">
      <c r="A341" s="29" t="s">
        <v>1525</v>
      </c>
      <c r="B341" s="27">
        <v>3</v>
      </c>
      <c r="C341" s="27" t="e">
        <v>#N/A</v>
      </c>
    </row>
    <row r="342" spans="1:3" x14ac:dyDescent="0.2">
      <c r="A342" s="29" t="s">
        <v>1396</v>
      </c>
      <c r="B342" s="27">
        <v>15</v>
      </c>
      <c r="C342" s="27" t="e">
        <v>#N/A</v>
      </c>
    </row>
    <row r="343" spans="1:3" x14ac:dyDescent="0.2">
      <c r="A343" s="29" t="s">
        <v>1524</v>
      </c>
      <c r="B343" s="27">
        <v>2</v>
      </c>
      <c r="C343" s="27" t="e">
        <v>#N/A</v>
      </c>
    </row>
    <row r="344" spans="1:3" x14ac:dyDescent="0.2">
      <c r="A344" s="29" t="s">
        <v>1211</v>
      </c>
      <c r="B344" s="27">
        <v>3</v>
      </c>
      <c r="C344" s="27" t="e">
        <v>#N/A</v>
      </c>
    </row>
    <row r="345" spans="1:3" x14ac:dyDescent="0.2">
      <c r="A345" s="29" t="s">
        <v>1183</v>
      </c>
      <c r="B345" s="27">
        <v>1</v>
      </c>
      <c r="C345" s="27" t="e">
        <v>#N/A</v>
      </c>
    </row>
    <row r="346" spans="1:3" x14ac:dyDescent="0.2">
      <c r="A346" s="29" t="s">
        <v>1535</v>
      </c>
      <c r="B346" s="27">
        <v>1</v>
      </c>
      <c r="C346" s="27" t="e">
        <v>#N/A</v>
      </c>
    </row>
    <row r="347" spans="1:3" x14ac:dyDescent="0.2">
      <c r="A347" s="29" t="s">
        <v>1225</v>
      </c>
      <c r="B347" s="27">
        <v>10</v>
      </c>
      <c r="C347" s="27" t="e">
        <v>#N/A</v>
      </c>
    </row>
    <row r="348" spans="1:3" x14ac:dyDescent="0.2">
      <c r="A348" s="29" t="s">
        <v>1482</v>
      </c>
      <c r="B348" s="27">
        <v>111</v>
      </c>
      <c r="C348" s="27" t="e">
        <v>#N/A</v>
      </c>
    </row>
    <row r="349" spans="1:3" x14ac:dyDescent="0.2">
      <c r="A349" s="29" t="s">
        <v>1206</v>
      </c>
      <c r="B349" s="27">
        <v>3</v>
      </c>
      <c r="C349" s="27" t="e">
        <v>#N/A</v>
      </c>
    </row>
    <row r="350" spans="1:3" x14ac:dyDescent="0.2">
      <c r="A350" s="29" t="s">
        <v>1191</v>
      </c>
      <c r="B350" s="27">
        <v>4</v>
      </c>
      <c r="C350" s="27" t="e">
        <v>#N/A</v>
      </c>
    </row>
    <row r="351" spans="1:3" x14ac:dyDescent="0.2">
      <c r="A351" s="29" t="s">
        <v>1523</v>
      </c>
      <c r="B351" s="27">
        <v>1</v>
      </c>
      <c r="C351" s="27" t="e">
        <v>#N/A</v>
      </c>
    </row>
    <row r="352" spans="1:3" x14ac:dyDescent="0.2">
      <c r="A352" s="29" t="s">
        <v>1239</v>
      </c>
      <c r="B352" s="27">
        <v>1</v>
      </c>
      <c r="C352" s="27" t="e">
        <v>#N/A</v>
      </c>
    </row>
    <row r="353" spans="1:3" x14ac:dyDescent="0.2">
      <c r="A353" s="29" t="s">
        <v>1270</v>
      </c>
      <c r="B353" s="27">
        <v>4</v>
      </c>
      <c r="C353" s="27" t="e">
        <v>#N/A</v>
      </c>
    </row>
    <row r="354" spans="1:3" x14ac:dyDescent="0.2">
      <c r="A354" s="29" t="s">
        <v>1476</v>
      </c>
      <c r="B354" s="27">
        <v>33</v>
      </c>
      <c r="C354" s="27" t="e">
        <v>#N/A</v>
      </c>
    </row>
    <row r="355" spans="1:3" x14ac:dyDescent="0.2">
      <c r="A355" s="29" t="s">
        <v>1424</v>
      </c>
      <c r="B355" s="27">
        <v>5</v>
      </c>
      <c r="C355" s="27" t="e">
        <v>#N/A</v>
      </c>
    </row>
    <row r="356" spans="1:3" x14ac:dyDescent="0.2">
      <c r="A356" s="29" t="s">
        <v>1202</v>
      </c>
      <c r="B356" s="27">
        <v>5</v>
      </c>
      <c r="C356" s="27" t="e">
        <v>#N/A</v>
      </c>
    </row>
    <row r="357" spans="1:3" x14ac:dyDescent="0.2">
      <c r="A357" s="29" t="s">
        <v>1549</v>
      </c>
      <c r="B357" s="27">
        <v>7</v>
      </c>
      <c r="C357" s="27" t="e">
        <v>#N/A</v>
      </c>
    </row>
    <row r="358" spans="1:3" x14ac:dyDescent="0.2">
      <c r="A358" s="29" t="s">
        <v>1447</v>
      </c>
      <c r="B358" s="27">
        <v>6</v>
      </c>
      <c r="C358" s="27" t="e">
        <v>#N/A</v>
      </c>
    </row>
    <row r="359" spans="1:3" x14ac:dyDescent="0.2">
      <c r="A359" s="29" t="s">
        <v>1457</v>
      </c>
      <c r="B359" s="27">
        <v>50</v>
      </c>
      <c r="C359" s="27" t="e">
        <v>#N/A</v>
      </c>
    </row>
    <row r="360" spans="1:3" x14ac:dyDescent="0.2">
      <c r="A360" s="29" t="s">
        <v>1180</v>
      </c>
      <c r="B360" s="27">
        <v>23</v>
      </c>
      <c r="C360" s="27" t="e">
        <v>#N/A</v>
      </c>
    </row>
    <row r="361" spans="1:3" x14ac:dyDescent="0.2">
      <c r="A361" s="29" t="s">
        <v>1340</v>
      </c>
      <c r="B361" s="27">
        <v>1</v>
      </c>
      <c r="C361" s="27" t="e">
        <v>#N/A</v>
      </c>
    </row>
    <row r="362" spans="1:3" x14ac:dyDescent="0.2">
      <c r="A362" s="29" t="s">
        <v>1333</v>
      </c>
      <c r="B362" s="27">
        <v>5</v>
      </c>
      <c r="C362" s="27" t="e">
        <v>#N/A</v>
      </c>
    </row>
    <row r="363" spans="1:3" x14ac:dyDescent="0.2">
      <c r="A363" s="29" t="s">
        <v>1222</v>
      </c>
      <c r="B363" s="27">
        <v>2</v>
      </c>
      <c r="C363" s="27" t="e">
        <v>#N/A</v>
      </c>
    </row>
    <row r="364" spans="1:3" x14ac:dyDescent="0.2">
      <c r="A364" s="29" t="s">
        <v>1491</v>
      </c>
      <c r="B364" s="27">
        <v>78</v>
      </c>
      <c r="C364" s="27" t="e">
        <v>#N/A</v>
      </c>
    </row>
    <row r="365" spans="1:3" x14ac:dyDescent="0.2">
      <c r="A365" s="29" t="s">
        <v>1376</v>
      </c>
      <c r="B365" s="27">
        <v>1</v>
      </c>
      <c r="C365" s="27" t="e">
        <v>#N/A</v>
      </c>
    </row>
    <row r="366" spans="1:3" x14ac:dyDescent="0.2">
      <c r="A366" s="29" t="s">
        <v>1375</v>
      </c>
      <c r="B366" s="27">
        <v>5</v>
      </c>
      <c r="C366" s="27" t="e">
        <v>#N/A</v>
      </c>
    </row>
    <row r="367" spans="1:3" x14ac:dyDescent="0.2">
      <c r="A367" s="29" t="s">
        <v>1374</v>
      </c>
      <c r="B367" s="27">
        <v>1</v>
      </c>
      <c r="C367" s="27" t="e">
        <v>#N/A</v>
      </c>
    </row>
    <row r="368" spans="1:3" x14ac:dyDescent="0.2">
      <c r="A368" s="29" t="s">
        <v>1405</v>
      </c>
      <c r="B368" s="27">
        <v>4</v>
      </c>
      <c r="C368" s="27" t="e">
        <v>#N/A</v>
      </c>
    </row>
    <row r="369" spans="1:3" x14ac:dyDescent="0.2">
      <c r="A369" s="29" t="s">
        <v>1496</v>
      </c>
      <c r="B369" s="27">
        <v>15</v>
      </c>
      <c r="C369" s="27" t="e">
        <v>#N/A</v>
      </c>
    </row>
    <row r="370" spans="1:3" x14ac:dyDescent="0.2">
      <c r="A370" s="29" t="s">
        <v>1188</v>
      </c>
      <c r="B370" s="27">
        <v>47</v>
      </c>
      <c r="C370" s="27" t="e">
        <v>#N/A</v>
      </c>
    </row>
    <row r="371" spans="1:3" x14ac:dyDescent="0.2">
      <c r="A371" s="29" t="s">
        <v>1493</v>
      </c>
      <c r="B371" s="27">
        <v>62</v>
      </c>
      <c r="C371" s="27" t="e">
        <v>#N/A</v>
      </c>
    </row>
    <row r="372" spans="1:3" x14ac:dyDescent="0.2">
      <c r="A372" s="29" t="s">
        <v>1288</v>
      </c>
      <c r="B372" s="27">
        <v>3</v>
      </c>
      <c r="C372" s="27" t="e">
        <v>#N/A</v>
      </c>
    </row>
    <row r="373" spans="1:3" x14ac:dyDescent="0.2">
      <c r="A373" s="29" t="s">
        <v>1212</v>
      </c>
      <c r="B373" s="27">
        <v>54</v>
      </c>
      <c r="C373" s="27" t="e">
        <v>#N/A</v>
      </c>
    </row>
    <row r="374" spans="1:3" x14ac:dyDescent="0.2">
      <c r="A374" s="29" t="s">
        <v>1328</v>
      </c>
      <c r="B374" s="27">
        <v>19</v>
      </c>
      <c r="C374" s="27" t="e">
        <v>#N/A</v>
      </c>
    </row>
    <row r="375" spans="1:3" x14ac:dyDescent="0.2">
      <c r="A375" s="29" t="s">
        <v>1557</v>
      </c>
      <c r="B375" s="27">
        <v>8</v>
      </c>
      <c r="C375" s="27" t="e">
        <v>#N/A</v>
      </c>
    </row>
    <row r="376" spans="1:3" x14ac:dyDescent="0.2">
      <c r="A376" s="29" t="s">
        <v>1318</v>
      </c>
      <c r="B376" s="27">
        <v>2</v>
      </c>
      <c r="C376" s="27" t="e">
        <v>#N/A</v>
      </c>
    </row>
    <row r="377" spans="1:3" x14ac:dyDescent="0.2">
      <c r="A377" s="29" t="s">
        <v>1478</v>
      </c>
      <c r="B377" s="27">
        <v>17</v>
      </c>
      <c r="C377" s="27" t="e">
        <v>#N/A</v>
      </c>
    </row>
    <row r="378" spans="1:3" x14ac:dyDescent="0.2">
      <c r="A378" s="29" t="s">
        <v>1317</v>
      </c>
      <c r="B378" s="27">
        <v>16</v>
      </c>
      <c r="C378" s="27" t="e">
        <v>#N/A</v>
      </c>
    </row>
    <row r="379" spans="1:3" x14ac:dyDescent="0.2">
      <c r="A379" s="29" t="s">
        <v>1486</v>
      </c>
      <c r="B379" s="27">
        <v>13</v>
      </c>
      <c r="C379" s="27" t="e">
        <v>#N/A</v>
      </c>
    </row>
    <row r="380" spans="1:3" x14ac:dyDescent="0.2">
      <c r="A380" s="29" t="s">
        <v>1455</v>
      </c>
      <c r="B380" s="27">
        <v>11</v>
      </c>
      <c r="C380" s="27" t="e">
        <v>#N/A</v>
      </c>
    </row>
    <row r="381" spans="1:3" x14ac:dyDescent="0.2">
      <c r="A381" s="29" t="s">
        <v>1488</v>
      </c>
      <c r="B381" s="27">
        <v>264</v>
      </c>
      <c r="C381" s="27" t="e">
        <v>#N/A</v>
      </c>
    </row>
    <row r="382" spans="1:3" x14ac:dyDescent="0.2">
      <c r="A382" s="29" t="s">
        <v>1189</v>
      </c>
      <c r="B382" s="27">
        <v>4</v>
      </c>
      <c r="C382" s="27" t="e">
        <v>#N/A</v>
      </c>
    </row>
    <row r="383" spans="1:3" x14ac:dyDescent="0.2">
      <c r="A383" s="29" t="s">
        <v>1487</v>
      </c>
      <c r="B383" s="27">
        <v>135</v>
      </c>
      <c r="C383" s="27" t="e">
        <v>#N/A</v>
      </c>
    </row>
    <row r="384" spans="1:3" x14ac:dyDescent="0.2">
      <c r="A384" s="29" t="s">
        <v>1203</v>
      </c>
      <c r="B384" s="27">
        <v>8</v>
      </c>
      <c r="C384" s="27" t="e">
        <v>#N/A</v>
      </c>
    </row>
    <row r="385" spans="1:3" x14ac:dyDescent="0.2">
      <c r="A385" s="29" t="s">
        <v>1649</v>
      </c>
      <c r="B385" s="27">
        <v>15142</v>
      </c>
      <c r="C385" s="27" t="e">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9"/>
  <sheetViews>
    <sheetView workbookViewId="0">
      <selection activeCell="F357" sqref="A1:F382"/>
    </sheetView>
  </sheetViews>
  <sheetFormatPr baseColWidth="10" defaultRowHeight="16" x14ac:dyDescent="0.2"/>
  <cols>
    <col min="13" max="13" width="25.33203125" customWidth="1"/>
    <col min="14" max="14" width="47" customWidth="1"/>
  </cols>
  <sheetData>
    <row r="1" spans="1:18" x14ac:dyDescent="0.2">
      <c r="A1" t="s">
        <v>0</v>
      </c>
      <c r="B1" t="s">
        <v>1</v>
      </c>
      <c r="C1" t="s">
        <v>2</v>
      </c>
      <c r="D1" t="s">
        <v>1638</v>
      </c>
      <c r="E1" t="s">
        <v>1179</v>
      </c>
      <c r="F1" t="s">
        <v>1646</v>
      </c>
      <c r="H1" t="s">
        <v>1638</v>
      </c>
      <c r="I1" s="1">
        <v>2022</v>
      </c>
      <c r="N1" s="19" t="s">
        <v>409</v>
      </c>
      <c r="O1" s="19"/>
      <c r="P1" s="19"/>
      <c r="Q1" s="19"/>
      <c r="R1" s="19"/>
    </row>
    <row r="2" spans="1:18" ht="16" customHeight="1" x14ac:dyDescent="0.2">
      <c r="A2">
        <v>1</v>
      </c>
      <c r="B2" t="s">
        <v>341</v>
      </c>
      <c r="C2" t="s">
        <v>342</v>
      </c>
      <c r="D2" t="s">
        <v>1512</v>
      </c>
      <c r="E2" t="e">
        <f>VLOOKUP(D2,$H$1:$I$410,2,FALSE)</f>
        <v>#N/A</v>
      </c>
      <c r="F2" t="e">
        <f>(A2/E2)*100000</f>
        <v>#N/A</v>
      </c>
      <c r="H2" t="s">
        <v>1561</v>
      </c>
      <c r="I2" s="3">
        <v>25244</v>
      </c>
    </row>
    <row r="3" spans="1:18" ht="16" customHeight="1" x14ac:dyDescent="0.2">
      <c r="A3">
        <v>1</v>
      </c>
      <c r="B3" t="s">
        <v>341</v>
      </c>
      <c r="C3" t="s">
        <v>342</v>
      </c>
      <c r="D3" t="s">
        <v>1513</v>
      </c>
      <c r="E3" t="e">
        <f>VLOOKUP(D3,$H$1:$I$410,2,FALSE)</f>
        <v>#N/A</v>
      </c>
      <c r="F3" t="e">
        <f t="shared" ref="F3:F66" si="0">(A3/E3)*100000</f>
        <v>#N/A</v>
      </c>
      <c r="H3" t="s">
        <v>1411</v>
      </c>
      <c r="I3" s="3">
        <v>12457</v>
      </c>
      <c r="N3" s="20" t="s">
        <v>410</v>
      </c>
      <c r="O3" s="21"/>
      <c r="P3" s="21"/>
      <c r="Q3" s="21"/>
      <c r="R3" s="21"/>
    </row>
    <row r="4" spans="1:18" ht="64" x14ac:dyDescent="0.2">
      <c r="A4">
        <v>1</v>
      </c>
      <c r="B4" t="s">
        <v>341</v>
      </c>
      <c r="C4" t="s">
        <v>342</v>
      </c>
      <c r="D4" t="s">
        <v>1514</v>
      </c>
      <c r="E4" t="e">
        <f>VLOOKUP(D4,$H$1:$I$410,2,FALSE)</f>
        <v>#N/A</v>
      </c>
      <c r="F4" t="e">
        <f t="shared" si="0"/>
        <v>#N/A</v>
      </c>
      <c r="H4" t="s">
        <v>1562</v>
      </c>
      <c r="I4" s="3">
        <v>1183</v>
      </c>
      <c r="N4" s="22" t="s">
        <v>411</v>
      </c>
      <c r="O4" s="23" t="s">
        <v>412</v>
      </c>
      <c r="P4" s="25" t="s">
        <v>413</v>
      </c>
      <c r="Q4" s="1"/>
      <c r="R4" s="1"/>
    </row>
    <row r="5" spans="1:18" x14ac:dyDescent="0.2">
      <c r="A5">
        <v>1</v>
      </c>
      <c r="B5" t="s">
        <v>341</v>
      </c>
      <c r="C5" t="s">
        <v>342</v>
      </c>
      <c r="D5" t="s">
        <v>1523</v>
      </c>
      <c r="E5" t="e">
        <f>VLOOKUP(D5,$H$1:$I$410,2,FALSE)</f>
        <v>#N/A</v>
      </c>
      <c r="F5" t="e">
        <f t="shared" si="0"/>
        <v>#N/A</v>
      </c>
      <c r="H5" t="s">
        <v>1494</v>
      </c>
      <c r="I5" s="3">
        <v>205319</v>
      </c>
      <c r="N5" s="24"/>
      <c r="O5" s="24"/>
      <c r="P5" s="1">
        <v>2020</v>
      </c>
      <c r="Q5" s="1">
        <v>2021</v>
      </c>
      <c r="R5" s="1">
        <v>2022</v>
      </c>
    </row>
    <row r="6" spans="1:18" ht="18" x14ac:dyDescent="0.2">
      <c r="A6">
        <v>1</v>
      </c>
      <c r="B6" t="s">
        <v>341</v>
      </c>
      <c r="C6" t="s">
        <v>342</v>
      </c>
      <c r="D6" t="s">
        <v>1535</v>
      </c>
      <c r="E6" t="e">
        <f>VLOOKUP(D6,$H$1:$I$410,2,FALSE)</f>
        <v>#N/A</v>
      </c>
      <c r="F6" t="e">
        <f t="shared" si="0"/>
        <v>#N/A</v>
      </c>
      <c r="H6" t="s">
        <v>1348</v>
      </c>
      <c r="I6" s="3">
        <v>41248</v>
      </c>
      <c r="K6" t="s">
        <v>1561</v>
      </c>
      <c r="L6" s="6" t="s">
        <v>841</v>
      </c>
      <c r="M6" s="6" t="str">
        <f>LEFT(N6,FIND(",",N6)-1)</f>
        <v>Yarmouth town</v>
      </c>
      <c r="N6" s="2" t="s">
        <v>489</v>
      </c>
      <c r="O6" s="3">
        <v>25012</v>
      </c>
      <c r="P6" s="3">
        <v>24987</v>
      </c>
      <c r="Q6" s="3">
        <v>25321</v>
      </c>
      <c r="R6" s="3">
        <v>25244</v>
      </c>
    </row>
    <row r="7" spans="1:18" ht="18" x14ac:dyDescent="0.2">
      <c r="A7">
        <v>1</v>
      </c>
      <c r="B7" t="s">
        <v>189</v>
      </c>
      <c r="C7" t="s">
        <v>190</v>
      </c>
      <c r="D7" t="s">
        <v>1353</v>
      </c>
      <c r="E7" t="e">
        <f>VLOOKUP(D7,$H$1:$I$410,2,FALSE)</f>
        <v>#N/A</v>
      </c>
      <c r="F7" t="e">
        <f t="shared" si="0"/>
        <v>#N/A</v>
      </c>
      <c r="H7" t="s">
        <v>1475</v>
      </c>
      <c r="I7" s="3">
        <v>18510</v>
      </c>
      <c r="K7" t="s">
        <v>1411</v>
      </c>
      <c r="L7" s="6" t="s">
        <v>1040</v>
      </c>
      <c r="M7" s="6" t="str">
        <f>LEFT(N7,FIND(",",N7)-1)</f>
        <v>Wrentham town</v>
      </c>
      <c r="N7" s="2" t="s">
        <v>734</v>
      </c>
      <c r="O7" s="3">
        <v>12175</v>
      </c>
      <c r="P7" s="3">
        <v>12176</v>
      </c>
      <c r="Q7" s="3">
        <v>12194</v>
      </c>
      <c r="R7" s="3">
        <v>12457</v>
      </c>
    </row>
    <row r="8" spans="1:18" ht="18" x14ac:dyDescent="0.2">
      <c r="A8">
        <v>1</v>
      </c>
      <c r="B8" t="s">
        <v>189</v>
      </c>
      <c r="C8" t="s">
        <v>190</v>
      </c>
      <c r="D8" t="s">
        <v>1374</v>
      </c>
      <c r="E8" t="e">
        <f>VLOOKUP(D8,$H$1:$I$410,2,FALSE)</f>
        <v>#N/A</v>
      </c>
      <c r="F8" t="e">
        <f t="shared" si="0"/>
        <v>#N/A</v>
      </c>
      <c r="H8" t="s">
        <v>1563</v>
      </c>
      <c r="I8" s="3">
        <v>818</v>
      </c>
      <c r="K8" t="s">
        <v>1562</v>
      </c>
      <c r="L8" s="6" t="s">
        <v>975</v>
      </c>
      <c r="M8" s="6" t="str">
        <f>LEFT(N8,FIND(",",N8)-1)</f>
        <v>Worthington town</v>
      </c>
      <c r="N8" s="2" t="s">
        <v>651</v>
      </c>
      <c r="O8" s="3">
        <v>1193</v>
      </c>
      <c r="P8" s="3">
        <v>1191</v>
      </c>
      <c r="Q8" s="3">
        <v>1188</v>
      </c>
      <c r="R8" s="3">
        <v>1183</v>
      </c>
    </row>
    <row r="9" spans="1:18" ht="18" x14ac:dyDescent="0.2">
      <c r="A9">
        <v>1</v>
      </c>
      <c r="B9" t="s">
        <v>189</v>
      </c>
      <c r="C9" t="s">
        <v>190</v>
      </c>
      <c r="D9" t="s">
        <v>1376</v>
      </c>
      <c r="E9" t="e">
        <f>VLOOKUP(D9,$H$1:$I$410,2,FALSE)</f>
        <v>#N/A</v>
      </c>
      <c r="F9" t="e">
        <f t="shared" si="0"/>
        <v>#N/A</v>
      </c>
      <c r="H9" t="s">
        <v>1349</v>
      </c>
      <c r="I9" s="3">
        <v>22640</v>
      </c>
      <c r="K9" t="s">
        <v>1494</v>
      </c>
      <c r="L9" s="6" t="s">
        <v>1178</v>
      </c>
      <c r="M9" s="6" t="str">
        <f>LEFT(N9,FIND(",",N9)-1)</f>
        <v>Worcester city</v>
      </c>
      <c r="N9" s="2" t="s">
        <v>471</v>
      </c>
      <c r="O9" s="3">
        <v>206519</v>
      </c>
      <c r="P9" s="3">
        <v>205063</v>
      </c>
      <c r="Q9" s="3">
        <v>205660</v>
      </c>
      <c r="R9" s="3">
        <v>205319</v>
      </c>
    </row>
    <row r="10" spans="1:18" ht="18" x14ac:dyDescent="0.2">
      <c r="A10">
        <v>1</v>
      </c>
      <c r="B10" t="s">
        <v>174</v>
      </c>
      <c r="C10" t="s">
        <v>175</v>
      </c>
      <c r="D10" t="s">
        <v>1340</v>
      </c>
      <c r="E10" t="e">
        <f>VLOOKUP(D10,$H$1:$I$410,2,FALSE)</f>
        <v>#N/A</v>
      </c>
      <c r="F10" t="e">
        <f t="shared" si="0"/>
        <v>#N/A</v>
      </c>
      <c r="H10" t="s">
        <v>1495</v>
      </c>
      <c r="I10" s="3">
        <v>10385</v>
      </c>
      <c r="K10" t="s">
        <v>1494</v>
      </c>
      <c r="L10" s="6" t="s">
        <v>1178</v>
      </c>
      <c r="M10" s="6" t="str">
        <f>LEFT(N10,FIND(",",N10)-1)</f>
        <v>Worcester city</v>
      </c>
      <c r="N10" s="2" t="s">
        <v>825</v>
      </c>
      <c r="O10" s="3">
        <v>206519</v>
      </c>
      <c r="P10" s="3">
        <v>205063</v>
      </c>
      <c r="Q10" s="3">
        <v>205660</v>
      </c>
      <c r="R10" s="3">
        <v>205319</v>
      </c>
    </row>
    <row r="11" spans="1:18" ht="18" x14ac:dyDescent="0.2">
      <c r="A11">
        <v>1</v>
      </c>
      <c r="B11" t="s">
        <v>137</v>
      </c>
      <c r="C11" t="s">
        <v>138</v>
      </c>
      <c r="D11" t="s">
        <v>1305</v>
      </c>
      <c r="E11" t="e">
        <f>VLOOKUP(D11,$H$1:$I$410,2,FALSE)</f>
        <v>#N/A</v>
      </c>
      <c r="F11" t="e">
        <f t="shared" si="0"/>
        <v>#N/A</v>
      </c>
      <c r="H11" t="s">
        <v>1350</v>
      </c>
      <c r="I11" s="3">
        <v>22904</v>
      </c>
      <c r="K11" t="s">
        <v>1348</v>
      </c>
      <c r="L11" s="6" t="s">
        <v>1177</v>
      </c>
      <c r="M11" s="6" t="str">
        <f>LEFT(N11,FIND(",",N11)-1)</f>
        <v>Woburn city</v>
      </c>
      <c r="N11" s="2" t="s">
        <v>470</v>
      </c>
      <c r="O11" s="3">
        <v>40882</v>
      </c>
      <c r="P11" s="3">
        <v>40791</v>
      </c>
      <c r="Q11" s="3">
        <v>41063</v>
      </c>
      <c r="R11" s="3">
        <v>41248</v>
      </c>
    </row>
    <row r="12" spans="1:18" ht="18" x14ac:dyDescent="0.2">
      <c r="A12">
        <v>1</v>
      </c>
      <c r="B12" t="s">
        <v>104</v>
      </c>
      <c r="C12" t="s">
        <v>105</v>
      </c>
      <c r="D12" t="s">
        <v>1273</v>
      </c>
      <c r="E12" t="e">
        <f>VLOOKUP(D12,$H$1:$I$410,2,FALSE)</f>
        <v>#N/A</v>
      </c>
      <c r="F12" t="e">
        <f t="shared" si="0"/>
        <v>#N/A</v>
      </c>
      <c r="H12" t="s">
        <v>1564</v>
      </c>
      <c r="I12" s="3">
        <v>2469</v>
      </c>
      <c r="K12" t="s">
        <v>1348</v>
      </c>
      <c r="L12" s="6" t="s">
        <v>1177</v>
      </c>
      <c r="M12" s="6" t="str">
        <f>LEFT(N12,FIND(",",N12)-1)</f>
        <v>Woburn city</v>
      </c>
      <c r="N12" s="2" t="s">
        <v>705</v>
      </c>
      <c r="O12" s="3">
        <v>40882</v>
      </c>
      <c r="P12" s="3">
        <v>40791</v>
      </c>
      <c r="Q12" s="3">
        <v>41063</v>
      </c>
      <c r="R12" s="3">
        <v>41248</v>
      </c>
    </row>
    <row r="13" spans="1:18" ht="18" x14ac:dyDescent="0.2">
      <c r="A13">
        <v>1</v>
      </c>
      <c r="B13" t="s">
        <v>55</v>
      </c>
      <c r="C13" t="s">
        <v>56</v>
      </c>
      <c r="D13" t="s">
        <v>1231</v>
      </c>
      <c r="E13" t="e">
        <f>VLOOKUP(D13,$H$1:$I$410,2,FALSE)</f>
        <v>#N/A</v>
      </c>
      <c r="F13" t="e">
        <f t="shared" si="0"/>
        <v>#N/A</v>
      </c>
      <c r="H13" t="s">
        <v>1565</v>
      </c>
      <c r="I13" s="3">
        <v>7663</v>
      </c>
      <c r="K13" t="s">
        <v>1475</v>
      </c>
      <c r="L13" s="6" t="s">
        <v>1176</v>
      </c>
      <c r="M13" s="6" t="str">
        <f>LEFT(N13,FIND(",",N13)-1)</f>
        <v>Winthrop Town city</v>
      </c>
      <c r="N13" s="2" t="s">
        <v>469</v>
      </c>
      <c r="O13" s="3">
        <v>19320</v>
      </c>
      <c r="P13" s="3">
        <v>19251</v>
      </c>
      <c r="Q13" s="3">
        <v>18641</v>
      </c>
      <c r="R13" s="3">
        <v>18510</v>
      </c>
    </row>
    <row r="14" spans="1:18" ht="18" x14ac:dyDescent="0.2">
      <c r="A14">
        <v>1</v>
      </c>
      <c r="B14" t="s">
        <v>55</v>
      </c>
      <c r="C14" t="s">
        <v>56</v>
      </c>
      <c r="D14" t="s">
        <v>1239</v>
      </c>
      <c r="E14" t="e">
        <f>VLOOKUP(D14,$H$1:$I$410,2,FALSE)</f>
        <v>#N/A</v>
      </c>
      <c r="F14" t="e">
        <f t="shared" si="0"/>
        <v>#N/A</v>
      </c>
      <c r="H14" t="s">
        <v>1313</v>
      </c>
      <c r="I14" s="3">
        <v>14526</v>
      </c>
      <c r="K14" t="s">
        <v>1475</v>
      </c>
      <c r="L14" s="6" t="s">
        <v>1176</v>
      </c>
      <c r="M14" s="6" t="str">
        <f>LEFT(N14,FIND(",",N14)-1)</f>
        <v>Winthrop Town city</v>
      </c>
      <c r="N14" s="2" t="s">
        <v>765</v>
      </c>
      <c r="O14" s="3">
        <v>19320</v>
      </c>
      <c r="P14" s="3">
        <v>19251</v>
      </c>
      <c r="Q14" s="3">
        <v>18641</v>
      </c>
      <c r="R14" s="3">
        <v>18510</v>
      </c>
    </row>
    <row r="15" spans="1:18" ht="18" x14ac:dyDescent="0.2">
      <c r="A15">
        <v>1</v>
      </c>
      <c r="B15" t="s">
        <v>14</v>
      </c>
      <c r="C15" t="s">
        <v>15</v>
      </c>
      <c r="D15" t="s">
        <v>1190</v>
      </c>
      <c r="E15" t="e">
        <f>VLOOKUP(D15,$H$1:$I$410,2,FALSE)</f>
        <v>#N/A</v>
      </c>
      <c r="F15" t="e">
        <f t="shared" si="0"/>
        <v>#N/A</v>
      </c>
      <c r="H15" t="s">
        <v>1446</v>
      </c>
      <c r="I15" s="3">
        <v>15259</v>
      </c>
      <c r="K15" t="s">
        <v>1563</v>
      </c>
      <c r="L15" s="6" t="s">
        <v>871</v>
      </c>
      <c r="M15" s="6" t="str">
        <f>LEFT(N15,FIND(",",N15)-1)</f>
        <v>Windsor town</v>
      </c>
      <c r="N15" s="2" t="s">
        <v>521</v>
      </c>
      <c r="O15" s="3">
        <v>827</v>
      </c>
      <c r="P15" s="3">
        <v>825</v>
      </c>
      <c r="Q15" s="3">
        <v>823</v>
      </c>
      <c r="R15" s="3">
        <v>818</v>
      </c>
    </row>
    <row r="16" spans="1:18" ht="18" x14ac:dyDescent="0.2">
      <c r="A16">
        <v>1</v>
      </c>
      <c r="B16" t="s">
        <v>14</v>
      </c>
      <c r="C16" t="s">
        <v>15</v>
      </c>
      <c r="D16" t="s">
        <v>1192</v>
      </c>
      <c r="E16" t="e">
        <f>VLOOKUP(D16,$H$1:$I$410,2,FALSE)</f>
        <v>#N/A</v>
      </c>
      <c r="F16" t="e">
        <f t="shared" si="0"/>
        <v>#N/A</v>
      </c>
      <c r="H16" t="s">
        <v>1566</v>
      </c>
      <c r="I16" s="3">
        <v>1623</v>
      </c>
      <c r="K16" t="s">
        <v>1349</v>
      </c>
      <c r="L16" s="6" t="s">
        <v>1016</v>
      </c>
      <c r="M16" s="6" t="str">
        <f>LEFT(N16,FIND(",",N16)-1)</f>
        <v>Winchester town</v>
      </c>
      <c r="N16" s="2" t="s">
        <v>704</v>
      </c>
      <c r="O16" s="3">
        <v>22971</v>
      </c>
      <c r="P16" s="3">
        <v>22906</v>
      </c>
      <c r="Q16" s="3">
        <v>22666</v>
      </c>
      <c r="R16" s="3">
        <v>22640</v>
      </c>
    </row>
    <row r="17" spans="1:18" ht="18" x14ac:dyDescent="0.2">
      <c r="A17">
        <v>1</v>
      </c>
      <c r="B17" t="s">
        <v>14</v>
      </c>
      <c r="C17" t="s">
        <v>15</v>
      </c>
      <c r="D17" t="s">
        <v>1198</v>
      </c>
      <c r="E17" t="e">
        <f>VLOOKUP(D17,$H$1:$I$410,2,FALSE)</f>
        <v>#N/A</v>
      </c>
      <c r="F17" t="e">
        <f t="shared" si="0"/>
        <v>#N/A</v>
      </c>
      <c r="H17" t="s">
        <v>1412</v>
      </c>
      <c r="I17" s="3">
        <v>57410</v>
      </c>
      <c r="K17" t="s">
        <v>1495</v>
      </c>
      <c r="L17" s="6" t="s">
        <v>1120</v>
      </c>
      <c r="M17" s="6" t="str">
        <f>LEFT(N17,FIND(",",N17)-1)</f>
        <v>Winchendon town</v>
      </c>
      <c r="N17" s="2" t="s">
        <v>824</v>
      </c>
      <c r="O17" s="3">
        <v>10361</v>
      </c>
      <c r="P17" s="3">
        <v>10341</v>
      </c>
      <c r="Q17" s="3">
        <v>10376</v>
      </c>
      <c r="R17" s="3">
        <v>10385</v>
      </c>
    </row>
    <row r="18" spans="1:18" ht="18" x14ac:dyDescent="0.2">
      <c r="A18">
        <v>1</v>
      </c>
      <c r="B18" t="s">
        <v>14</v>
      </c>
      <c r="C18" t="s">
        <v>15</v>
      </c>
      <c r="D18" t="s">
        <v>1200</v>
      </c>
      <c r="E18" t="e">
        <f>VLOOKUP(D18,$H$1:$I$410,2,FALSE)</f>
        <v>#N/A</v>
      </c>
      <c r="F18" t="e">
        <f t="shared" si="0"/>
        <v>#N/A</v>
      </c>
      <c r="H18" t="s">
        <v>1413</v>
      </c>
      <c r="I18" s="3">
        <v>16231</v>
      </c>
      <c r="K18" t="s">
        <v>1350</v>
      </c>
      <c r="L18" s="6" t="s">
        <v>1015</v>
      </c>
      <c r="M18" s="6" t="str">
        <f>LEFT(N18,FIND(",",N18)-1)</f>
        <v>Wilmington town</v>
      </c>
      <c r="N18" s="2" t="s">
        <v>703</v>
      </c>
      <c r="O18" s="3">
        <v>23354</v>
      </c>
      <c r="P18" s="3">
        <v>23279</v>
      </c>
      <c r="Q18" s="3">
        <v>23003</v>
      </c>
      <c r="R18" s="3">
        <v>22904</v>
      </c>
    </row>
    <row r="19" spans="1:18" ht="18" x14ac:dyDescent="0.2">
      <c r="A19">
        <v>1</v>
      </c>
      <c r="B19" t="s">
        <v>14</v>
      </c>
      <c r="C19" t="s">
        <v>15</v>
      </c>
      <c r="D19" t="s">
        <v>1201</v>
      </c>
      <c r="E19" t="e">
        <f>VLOOKUP(D19,$H$1:$I$410,2,FALSE)</f>
        <v>#N/A</v>
      </c>
      <c r="F19" t="e">
        <f t="shared" si="0"/>
        <v>#N/A</v>
      </c>
      <c r="H19" t="s">
        <v>1245</v>
      </c>
      <c r="I19" s="3">
        <v>16413</v>
      </c>
      <c r="K19" t="s">
        <v>1564</v>
      </c>
      <c r="L19" s="6" t="s">
        <v>974</v>
      </c>
      <c r="M19" s="6" t="str">
        <f>LEFT(N19,FIND(",",N19)-1)</f>
        <v>Williamsburg town</v>
      </c>
      <c r="N19" s="2" t="s">
        <v>650</v>
      </c>
      <c r="O19" s="3">
        <v>2503</v>
      </c>
      <c r="P19" s="3">
        <v>2498</v>
      </c>
      <c r="Q19" s="3">
        <v>2488</v>
      </c>
      <c r="R19" s="3">
        <v>2469</v>
      </c>
    </row>
    <row r="20" spans="1:18" ht="18" x14ac:dyDescent="0.2">
      <c r="A20">
        <v>1</v>
      </c>
      <c r="B20" t="s">
        <v>14</v>
      </c>
      <c r="C20" t="s">
        <v>15</v>
      </c>
      <c r="D20" t="s">
        <v>1208</v>
      </c>
      <c r="E20" t="e">
        <f>VLOOKUP(D20,$H$1:$I$410,2,FALSE)</f>
        <v>#N/A</v>
      </c>
      <c r="F20" t="e">
        <f t="shared" si="0"/>
        <v>#N/A</v>
      </c>
      <c r="H20" t="s">
        <v>1351</v>
      </c>
      <c r="I20" s="3">
        <v>11661</v>
      </c>
      <c r="K20" t="s">
        <v>1565</v>
      </c>
      <c r="L20" s="6" t="s">
        <v>870</v>
      </c>
      <c r="M20" s="6" t="str">
        <f>LEFT(N20,FIND(",",N20)-1)</f>
        <v>Williamstown town</v>
      </c>
      <c r="N20" s="2" t="s">
        <v>520</v>
      </c>
      <c r="O20" s="3">
        <v>7514</v>
      </c>
      <c r="P20" s="3">
        <v>7570</v>
      </c>
      <c r="Q20" s="3">
        <v>7692</v>
      </c>
      <c r="R20" s="3">
        <v>7663</v>
      </c>
    </row>
    <row r="21" spans="1:18" ht="18" x14ac:dyDescent="0.2">
      <c r="A21">
        <v>1</v>
      </c>
      <c r="B21" t="s">
        <v>14</v>
      </c>
      <c r="C21" t="s">
        <v>15</v>
      </c>
      <c r="D21" t="s">
        <v>1209</v>
      </c>
      <c r="E21" t="e">
        <f>VLOOKUP(D21,$H$1:$I$410,2,FALSE)</f>
        <v>#N/A</v>
      </c>
      <c r="F21" t="e">
        <f t="shared" si="0"/>
        <v>#N/A</v>
      </c>
      <c r="H21" t="s">
        <v>1497</v>
      </c>
      <c r="I21" s="3">
        <v>8330</v>
      </c>
      <c r="K21" t="s">
        <v>1313</v>
      </c>
      <c r="L21" s="6" t="s">
        <v>958</v>
      </c>
      <c r="M21" s="6" t="str">
        <f>LEFT(N21,FIND(",",N21)-1)</f>
        <v>Wilbraham town</v>
      </c>
      <c r="N21" s="2" t="s">
        <v>631</v>
      </c>
      <c r="O21" s="3">
        <v>14613</v>
      </c>
      <c r="P21" s="3">
        <v>14590</v>
      </c>
      <c r="Q21" s="3">
        <v>14538</v>
      </c>
      <c r="R21" s="3">
        <v>14526</v>
      </c>
    </row>
    <row r="22" spans="1:18" ht="18" x14ac:dyDescent="0.2">
      <c r="A22">
        <v>1</v>
      </c>
      <c r="B22" t="s">
        <v>14</v>
      </c>
      <c r="C22" t="s">
        <v>15</v>
      </c>
      <c r="D22" t="s">
        <v>1213</v>
      </c>
      <c r="E22" t="e">
        <f>VLOOKUP(D22,$H$1:$I$410,2,FALSE)</f>
        <v>#N/A</v>
      </c>
      <c r="F22" t="e">
        <f t="shared" si="0"/>
        <v>#N/A</v>
      </c>
      <c r="H22" t="s">
        <v>1567</v>
      </c>
      <c r="I22" s="3">
        <v>1620</v>
      </c>
      <c r="K22" t="s">
        <v>1446</v>
      </c>
      <c r="L22" s="6" t="s">
        <v>1065</v>
      </c>
      <c r="M22" s="6" t="str">
        <f>LEFT(N22,FIND(",",N22)-1)</f>
        <v>Whitman town</v>
      </c>
      <c r="N22" s="2" t="s">
        <v>761</v>
      </c>
      <c r="O22" s="3">
        <v>15128</v>
      </c>
      <c r="P22" s="3">
        <v>15122</v>
      </c>
      <c r="Q22" s="3">
        <v>15289</v>
      </c>
      <c r="R22" s="3">
        <v>15259</v>
      </c>
    </row>
    <row r="23" spans="1:18" ht="18" x14ac:dyDescent="0.2">
      <c r="A23">
        <v>1</v>
      </c>
      <c r="B23" t="s">
        <v>5</v>
      </c>
      <c r="C23" t="s">
        <v>6</v>
      </c>
      <c r="D23" t="s">
        <v>1183</v>
      </c>
      <c r="E23" t="e">
        <f>VLOOKUP(D23,$H$1:$I$410,2,FALSE)</f>
        <v>#N/A</v>
      </c>
      <c r="F23" t="e">
        <f t="shared" si="0"/>
        <v>#N/A</v>
      </c>
      <c r="H23" t="s">
        <v>1352</v>
      </c>
      <c r="I23" s="3">
        <v>24353</v>
      </c>
      <c r="K23" t="s">
        <v>1566</v>
      </c>
      <c r="L23" s="6" t="s">
        <v>942</v>
      </c>
      <c r="M23" s="6" t="str">
        <f>LEFT(N23,FIND(",",N23)-1)</f>
        <v>Whately town</v>
      </c>
      <c r="N23" s="2" t="s">
        <v>608</v>
      </c>
      <c r="O23" s="3">
        <v>1614</v>
      </c>
      <c r="P23" s="3">
        <v>1616</v>
      </c>
      <c r="Q23" s="3">
        <v>1628</v>
      </c>
      <c r="R23" s="3">
        <v>1623</v>
      </c>
    </row>
    <row r="24" spans="1:18" ht="18" x14ac:dyDescent="0.2">
      <c r="A24">
        <v>1</v>
      </c>
      <c r="B24" t="s">
        <v>5</v>
      </c>
      <c r="C24" t="s">
        <v>6</v>
      </c>
      <c r="D24" t="s">
        <v>1184</v>
      </c>
      <c r="E24" t="e">
        <f>VLOOKUP(D24,$H$1:$I$410,2,FALSE)</f>
        <v>#N/A</v>
      </c>
      <c r="F24" t="e">
        <f t="shared" si="0"/>
        <v>#N/A</v>
      </c>
      <c r="H24" t="s">
        <v>1314</v>
      </c>
      <c r="I24" s="3">
        <v>40535</v>
      </c>
      <c r="K24" t="s">
        <v>1412</v>
      </c>
      <c r="L24" s="6" t="s">
        <v>1175</v>
      </c>
      <c r="M24" s="6" t="str">
        <f>LEFT(N24,FIND(",",N24)-1)</f>
        <v>Weymouth Town city</v>
      </c>
      <c r="N24" s="2" t="s">
        <v>468</v>
      </c>
      <c r="O24" s="3">
        <v>57443</v>
      </c>
      <c r="P24" s="3">
        <v>57461</v>
      </c>
      <c r="Q24" s="3">
        <v>57655</v>
      </c>
      <c r="R24" s="3">
        <v>57410</v>
      </c>
    </row>
    <row r="25" spans="1:18" ht="18" x14ac:dyDescent="0.2">
      <c r="A25">
        <v>2</v>
      </c>
      <c r="B25" t="s">
        <v>341</v>
      </c>
      <c r="C25" t="s">
        <v>342</v>
      </c>
      <c r="D25" t="s">
        <v>1499</v>
      </c>
      <c r="E25" t="e">
        <f>VLOOKUP(D25,$H$1:$I$410,2,FALSE)</f>
        <v>#N/A</v>
      </c>
      <c r="F25" t="e">
        <f t="shared" si="0"/>
        <v>#N/A</v>
      </c>
      <c r="H25" t="s">
        <v>1498</v>
      </c>
      <c r="I25" s="3">
        <v>21506</v>
      </c>
      <c r="K25" t="s">
        <v>1412</v>
      </c>
      <c r="L25" s="6" t="s">
        <v>1175</v>
      </c>
      <c r="M25" s="6" t="str">
        <f>LEFT(N25,FIND(",",N25)-1)</f>
        <v>Weymouth Town city</v>
      </c>
      <c r="N25" s="2" t="s">
        <v>733</v>
      </c>
      <c r="O25" s="3">
        <v>57443</v>
      </c>
      <c r="P25" s="3">
        <v>57461</v>
      </c>
      <c r="Q25" s="3">
        <v>57655</v>
      </c>
      <c r="R25" s="3">
        <v>57410</v>
      </c>
    </row>
    <row r="26" spans="1:18" ht="18" x14ac:dyDescent="0.2">
      <c r="A26">
        <v>2</v>
      </c>
      <c r="B26" t="s">
        <v>341</v>
      </c>
      <c r="C26" t="s">
        <v>342</v>
      </c>
      <c r="D26" t="s">
        <v>1524</v>
      </c>
      <c r="E26" t="e">
        <f>VLOOKUP(D26,$H$1:$I$410,2,FALSE)</f>
        <v>#N/A</v>
      </c>
      <c r="F26" t="e">
        <f t="shared" si="0"/>
        <v>#N/A</v>
      </c>
      <c r="H26" t="s">
        <v>1640</v>
      </c>
      <c r="I26" s="3">
        <v>3594</v>
      </c>
      <c r="K26" t="s">
        <v>1413</v>
      </c>
      <c r="L26" s="6" t="s">
        <v>1039</v>
      </c>
      <c r="M26" s="6" t="str">
        <f>LEFT(N26,FIND(",",N26)-1)</f>
        <v>Westwood town</v>
      </c>
      <c r="N26" s="2" t="s">
        <v>732</v>
      </c>
      <c r="O26" s="3">
        <v>16264</v>
      </c>
      <c r="P26" s="3">
        <v>16242</v>
      </c>
      <c r="Q26" s="3">
        <v>16253</v>
      </c>
      <c r="R26" s="3">
        <v>16231</v>
      </c>
    </row>
    <row r="27" spans="1:18" ht="18" x14ac:dyDescent="0.2">
      <c r="A27">
        <v>2</v>
      </c>
      <c r="B27" t="s">
        <v>341</v>
      </c>
      <c r="C27" t="s">
        <v>342</v>
      </c>
      <c r="D27" t="s">
        <v>1544</v>
      </c>
      <c r="E27" t="e">
        <f>VLOOKUP(D27,$H$1:$I$410,2,FALSE)</f>
        <v>#N/A</v>
      </c>
      <c r="F27" t="e">
        <f t="shared" si="0"/>
        <v>#N/A</v>
      </c>
      <c r="H27" t="s">
        <v>1229</v>
      </c>
      <c r="I27" s="3">
        <v>1329</v>
      </c>
      <c r="K27" t="s">
        <v>1245</v>
      </c>
      <c r="L27" s="6" t="s">
        <v>886</v>
      </c>
      <c r="M27" s="6" t="str">
        <f>LEFT(N27,FIND(",",N27)-1)</f>
        <v>Westport town</v>
      </c>
      <c r="N27" s="2" t="s">
        <v>541</v>
      </c>
      <c r="O27" s="3">
        <v>16343</v>
      </c>
      <c r="P27" s="3">
        <v>16342</v>
      </c>
      <c r="Q27" s="3">
        <v>16413</v>
      </c>
      <c r="R27" s="3">
        <v>16413</v>
      </c>
    </row>
    <row r="28" spans="1:18" ht="18" x14ac:dyDescent="0.2">
      <c r="A28">
        <v>2</v>
      </c>
      <c r="B28" t="s">
        <v>341</v>
      </c>
      <c r="C28" t="s">
        <v>342</v>
      </c>
      <c r="D28" t="s">
        <v>1545</v>
      </c>
      <c r="E28" t="e">
        <f>VLOOKUP(D28,$H$1:$I$410,2,FALSE)</f>
        <v>#N/A</v>
      </c>
      <c r="F28" t="e">
        <f t="shared" si="0"/>
        <v>#N/A</v>
      </c>
      <c r="H28" t="s">
        <v>1315</v>
      </c>
      <c r="I28" s="3">
        <v>28501</v>
      </c>
      <c r="K28" t="s">
        <v>1351</v>
      </c>
      <c r="L28" s="6" t="s">
        <v>1014</v>
      </c>
      <c r="M28" s="6" t="str">
        <f>LEFT(N28,FIND(",",N28)-1)</f>
        <v>Weston town</v>
      </c>
      <c r="N28" s="2" t="s">
        <v>702</v>
      </c>
      <c r="O28" s="3">
        <v>11863</v>
      </c>
      <c r="P28" s="3">
        <v>11766</v>
      </c>
      <c r="Q28" s="3">
        <v>11671</v>
      </c>
      <c r="R28" s="3">
        <v>11661</v>
      </c>
    </row>
    <row r="29" spans="1:18" ht="18" x14ac:dyDescent="0.2">
      <c r="A29">
        <v>2</v>
      </c>
      <c r="B29" t="s">
        <v>174</v>
      </c>
      <c r="C29" t="s">
        <v>175</v>
      </c>
      <c r="D29" t="s">
        <v>1335</v>
      </c>
      <c r="E29" t="e">
        <f>VLOOKUP(D29,$H$1:$I$410,2,FALSE)</f>
        <v>#N/A</v>
      </c>
      <c r="F29" t="e">
        <f t="shared" si="0"/>
        <v>#N/A</v>
      </c>
      <c r="H29" t="s">
        <v>1271</v>
      </c>
      <c r="I29" s="3">
        <v>4562</v>
      </c>
      <c r="K29" t="s">
        <v>1497</v>
      </c>
      <c r="L29" s="6" t="s">
        <v>1119</v>
      </c>
      <c r="M29" s="6" t="str">
        <f>LEFT(N29,FIND(",",N29)-1)</f>
        <v>Westminster town</v>
      </c>
      <c r="N29" s="2" t="s">
        <v>823</v>
      </c>
      <c r="O29" s="3">
        <v>8212</v>
      </c>
      <c r="P29" s="3">
        <v>8228</v>
      </c>
      <c r="Q29" s="3">
        <v>8299</v>
      </c>
      <c r="R29" s="3">
        <v>8330</v>
      </c>
    </row>
    <row r="30" spans="1:18" ht="18" x14ac:dyDescent="0.2">
      <c r="A30">
        <v>2</v>
      </c>
      <c r="B30" t="s">
        <v>150</v>
      </c>
      <c r="C30" t="s">
        <v>151</v>
      </c>
      <c r="D30" t="s">
        <v>1318</v>
      </c>
      <c r="E30" t="e">
        <f>VLOOKUP(D30,$H$1:$I$410,2,FALSE)</f>
        <v>#N/A</v>
      </c>
      <c r="F30" t="e">
        <f t="shared" si="0"/>
        <v>#N/A</v>
      </c>
      <c r="H30" t="s">
        <v>1500</v>
      </c>
      <c r="I30" s="3">
        <v>3817</v>
      </c>
      <c r="K30" t="s">
        <v>1567</v>
      </c>
      <c r="L30" s="6" t="s">
        <v>973</v>
      </c>
      <c r="M30" s="6" t="str">
        <f>LEFT(N30,FIND(",",N30)-1)</f>
        <v>Westhampton town</v>
      </c>
      <c r="N30" s="2" t="s">
        <v>649</v>
      </c>
      <c r="O30" s="3">
        <v>1621</v>
      </c>
      <c r="P30" s="3">
        <v>1616</v>
      </c>
      <c r="Q30" s="3">
        <v>1622</v>
      </c>
      <c r="R30" s="3">
        <v>1620</v>
      </c>
    </row>
    <row r="31" spans="1:18" ht="18" x14ac:dyDescent="0.2">
      <c r="A31">
        <v>2</v>
      </c>
      <c r="B31" t="s">
        <v>137</v>
      </c>
      <c r="C31" t="s">
        <v>138</v>
      </c>
      <c r="D31" t="s">
        <v>1306</v>
      </c>
      <c r="E31" t="e">
        <f>VLOOKUP(D31,$H$1:$I$410,2,FALSE)</f>
        <v>#N/A</v>
      </c>
      <c r="F31" t="e">
        <f t="shared" si="0"/>
        <v>#N/A</v>
      </c>
      <c r="H31" t="s">
        <v>1448</v>
      </c>
      <c r="I31" s="3">
        <v>7625</v>
      </c>
      <c r="K31" t="s">
        <v>1352</v>
      </c>
      <c r="L31" s="6" t="s">
        <v>1013</v>
      </c>
      <c r="M31" s="6" t="str">
        <f>LEFT(N31,FIND(",",N31)-1)</f>
        <v>Westford town</v>
      </c>
      <c r="N31" s="2" t="s">
        <v>701</v>
      </c>
      <c r="O31" s="3">
        <v>24638</v>
      </c>
      <c r="P31" s="3">
        <v>24704</v>
      </c>
      <c r="Q31" s="3">
        <v>24460</v>
      </c>
      <c r="R31" s="3">
        <v>24353</v>
      </c>
    </row>
    <row r="32" spans="1:18" ht="18" x14ac:dyDescent="0.2">
      <c r="A32">
        <v>2</v>
      </c>
      <c r="B32" t="s">
        <v>104</v>
      </c>
      <c r="C32" t="s">
        <v>105</v>
      </c>
      <c r="D32" t="s">
        <v>1296</v>
      </c>
      <c r="E32" t="e">
        <f>VLOOKUP(D32,$H$1:$I$410,2,FALSE)</f>
        <v>#N/A</v>
      </c>
      <c r="F32" t="e">
        <f t="shared" si="0"/>
        <v>#N/A</v>
      </c>
      <c r="H32" t="s">
        <v>1501</v>
      </c>
      <c r="I32" s="3">
        <v>7757</v>
      </c>
      <c r="K32" t="s">
        <v>1314</v>
      </c>
      <c r="L32" s="6" t="s">
        <v>1173</v>
      </c>
      <c r="M32" s="6" t="str">
        <f>LEFT(N32,FIND(",",N32)-1)</f>
        <v>Westfield city</v>
      </c>
      <c r="N32" s="2" t="s">
        <v>466</v>
      </c>
      <c r="O32" s="3">
        <v>40825</v>
      </c>
      <c r="P32" s="3">
        <v>40740</v>
      </c>
      <c r="Q32" s="3">
        <v>40626</v>
      </c>
      <c r="R32" s="3">
        <v>40535</v>
      </c>
    </row>
    <row r="33" spans="1:18" ht="18" x14ac:dyDescent="0.2">
      <c r="A33">
        <v>2</v>
      </c>
      <c r="B33" t="s">
        <v>74</v>
      </c>
      <c r="C33" t="s">
        <v>75</v>
      </c>
      <c r="D33" t="s">
        <v>1256</v>
      </c>
      <c r="E33" t="e">
        <f>VLOOKUP(D33,$H$1:$I$410,2,FALSE)</f>
        <v>#N/A</v>
      </c>
      <c r="F33" t="e">
        <f t="shared" si="0"/>
        <v>#N/A</v>
      </c>
      <c r="H33" t="s">
        <v>1568</v>
      </c>
      <c r="I33" s="3">
        <v>4926</v>
      </c>
      <c r="K33" t="s">
        <v>1314</v>
      </c>
      <c r="L33" s="6" t="s">
        <v>1173</v>
      </c>
      <c r="M33" s="6" t="str">
        <f>LEFT(N33,FIND(",",N33)-1)</f>
        <v>Westfield city</v>
      </c>
      <c r="N33" s="2" t="s">
        <v>629</v>
      </c>
      <c r="O33" s="3">
        <v>40825</v>
      </c>
      <c r="P33" s="3">
        <v>40740</v>
      </c>
      <c r="Q33" s="3">
        <v>40626</v>
      </c>
      <c r="R33" s="3">
        <v>40535</v>
      </c>
    </row>
    <row r="34" spans="1:18" ht="18" x14ac:dyDescent="0.2">
      <c r="A34">
        <v>2</v>
      </c>
      <c r="B34" t="s">
        <v>14</v>
      </c>
      <c r="C34" t="s">
        <v>15</v>
      </c>
      <c r="D34" t="s">
        <v>1193</v>
      </c>
      <c r="E34" t="e">
        <f>VLOOKUP(D34,$H$1:$I$410,2,FALSE)</f>
        <v>#N/A</v>
      </c>
      <c r="F34" t="e">
        <f t="shared" si="0"/>
        <v>#N/A</v>
      </c>
      <c r="H34" t="s">
        <v>1569</v>
      </c>
      <c r="I34" s="3">
        <v>921</v>
      </c>
      <c r="K34" t="s">
        <v>1498</v>
      </c>
      <c r="L34" s="6" t="s">
        <v>1116</v>
      </c>
      <c r="M34" s="6" t="str">
        <f>LEFT(N34,FIND(",",N34)-1)</f>
        <v>Westborough town</v>
      </c>
      <c r="N34" s="2" t="s">
        <v>820</v>
      </c>
      <c r="O34" s="3">
        <v>21570</v>
      </c>
      <c r="P34" s="3">
        <v>21534</v>
      </c>
      <c r="Q34" s="3">
        <v>21512</v>
      </c>
      <c r="R34" s="3">
        <v>21506</v>
      </c>
    </row>
    <row r="35" spans="1:18" ht="18" x14ac:dyDescent="0.2">
      <c r="A35">
        <v>2</v>
      </c>
      <c r="B35" t="s">
        <v>14</v>
      </c>
      <c r="C35" t="s">
        <v>15</v>
      </c>
      <c r="D35" t="s">
        <v>1222</v>
      </c>
      <c r="E35" t="e">
        <f>VLOOKUP(D35,$H$1:$I$410,2,FALSE)</f>
        <v>#N/A</v>
      </c>
      <c r="F35" t="e">
        <f t="shared" si="0"/>
        <v>#N/A</v>
      </c>
      <c r="H35" t="s">
        <v>1194</v>
      </c>
      <c r="I35" s="3">
        <v>3644</v>
      </c>
      <c r="K35" t="s">
        <v>1640</v>
      </c>
      <c r="L35" s="6" t="s">
        <v>893</v>
      </c>
      <c r="M35" s="6" t="str">
        <f>LEFT(N35,FIND(",",N35)-1)</f>
        <v>West Tisbury town</v>
      </c>
      <c r="N35" s="2" t="s">
        <v>548</v>
      </c>
      <c r="O35" s="3">
        <v>3553</v>
      </c>
      <c r="P35" s="3">
        <v>3550</v>
      </c>
      <c r="Q35" s="3">
        <v>3643</v>
      </c>
      <c r="R35" s="3">
        <v>3594</v>
      </c>
    </row>
    <row r="36" spans="1:18" ht="18" x14ac:dyDescent="0.2">
      <c r="A36">
        <v>3</v>
      </c>
      <c r="B36" t="s">
        <v>341</v>
      </c>
      <c r="C36" t="s">
        <v>342</v>
      </c>
      <c r="D36" t="s">
        <v>1525</v>
      </c>
      <c r="E36" t="e">
        <f>VLOOKUP(D36,$H$1:$I$410,2,FALSE)</f>
        <v>#N/A</v>
      </c>
      <c r="F36" t="e">
        <f t="shared" si="0"/>
        <v>#N/A</v>
      </c>
      <c r="H36" t="s">
        <v>1415</v>
      </c>
      <c r="I36" s="3">
        <v>30524</v>
      </c>
      <c r="K36" t="s">
        <v>1229</v>
      </c>
      <c r="L36" s="6" t="s">
        <v>869</v>
      </c>
      <c r="M36" s="6" t="str">
        <f>LEFT(N36,FIND(",",N36)-1)</f>
        <v>West Stockbridge town</v>
      </c>
      <c r="N36" s="2" t="s">
        <v>519</v>
      </c>
      <c r="O36" s="3">
        <v>1342</v>
      </c>
      <c r="P36" s="3">
        <v>1339</v>
      </c>
      <c r="Q36" s="3">
        <v>1340</v>
      </c>
      <c r="R36" s="3">
        <v>1329</v>
      </c>
    </row>
    <row r="37" spans="1:18" ht="18" x14ac:dyDescent="0.2">
      <c r="A37">
        <v>3</v>
      </c>
      <c r="B37" t="s">
        <v>189</v>
      </c>
      <c r="C37" t="s">
        <v>190</v>
      </c>
      <c r="D37" t="s">
        <v>1354</v>
      </c>
      <c r="E37" t="e">
        <f>VLOOKUP(D37,$H$1:$I$410,2,FALSE)</f>
        <v>#N/A</v>
      </c>
      <c r="F37" t="e">
        <f t="shared" si="0"/>
        <v>#N/A</v>
      </c>
      <c r="H37" t="s">
        <v>1502</v>
      </c>
      <c r="I37" s="3">
        <v>17601</v>
      </c>
      <c r="K37" t="s">
        <v>1315</v>
      </c>
      <c r="L37" s="6" t="s">
        <v>1174</v>
      </c>
      <c r="M37" s="6" t="str">
        <f>LEFT(N37,FIND(",",N37)-1)</f>
        <v>West Springfield Town city</v>
      </c>
      <c r="N37" s="2" t="s">
        <v>467</v>
      </c>
      <c r="O37" s="3">
        <v>28832</v>
      </c>
      <c r="P37" s="3">
        <v>28766</v>
      </c>
      <c r="Q37" s="3">
        <v>28666</v>
      </c>
      <c r="R37" s="3">
        <v>28501</v>
      </c>
    </row>
    <row r="38" spans="1:18" ht="18" x14ac:dyDescent="0.2">
      <c r="A38">
        <v>3</v>
      </c>
      <c r="B38" t="s">
        <v>189</v>
      </c>
      <c r="C38" t="s">
        <v>190</v>
      </c>
      <c r="D38" t="s">
        <v>1373</v>
      </c>
      <c r="E38" t="e">
        <f>VLOOKUP(D38,$H$1:$I$410,2,FALSE)</f>
        <v>#N/A</v>
      </c>
      <c r="F38" t="e">
        <f t="shared" si="0"/>
        <v>#N/A</v>
      </c>
      <c r="H38" t="s">
        <v>1355</v>
      </c>
      <c r="I38" s="3">
        <v>13664</v>
      </c>
      <c r="K38" t="s">
        <v>1315</v>
      </c>
      <c r="L38" s="6" t="s">
        <v>1174</v>
      </c>
      <c r="M38" s="6" t="str">
        <f>LEFT(N38,FIND(",",N38)-1)</f>
        <v>West Springfield Town city</v>
      </c>
      <c r="N38" s="2" t="s">
        <v>630</v>
      </c>
      <c r="O38" s="3">
        <v>28832</v>
      </c>
      <c r="P38" s="3">
        <v>28766</v>
      </c>
      <c r="Q38" s="3">
        <v>28666</v>
      </c>
      <c r="R38" s="3">
        <v>28501</v>
      </c>
    </row>
    <row r="39" spans="1:18" ht="18" x14ac:dyDescent="0.2">
      <c r="A39">
        <v>3</v>
      </c>
      <c r="B39" t="s">
        <v>104</v>
      </c>
      <c r="C39" t="s">
        <v>105</v>
      </c>
      <c r="D39" t="s">
        <v>1288</v>
      </c>
      <c r="E39" t="e">
        <f>VLOOKUP(D39,$H$1:$I$410,2,FALSE)</f>
        <v>#N/A</v>
      </c>
      <c r="F39" t="e">
        <f t="shared" si="0"/>
        <v>#N/A</v>
      </c>
      <c r="H39" t="s">
        <v>1570</v>
      </c>
      <c r="I39" s="3">
        <v>35022</v>
      </c>
      <c r="K39" t="s">
        <v>1271</v>
      </c>
      <c r="L39" s="6" t="s">
        <v>917</v>
      </c>
      <c r="M39" s="6" t="str">
        <f>LEFT(N39,FIND(",",N39)-1)</f>
        <v>West Newbury town</v>
      </c>
      <c r="N39" s="2" t="s">
        <v>582</v>
      </c>
      <c r="O39" s="3">
        <v>4498</v>
      </c>
      <c r="P39" s="3">
        <v>4505</v>
      </c>
      <c r="Q39" s="3">
        <v>4555</v>
      </c>
      <c r="R39" s="3">
        <v>4562</v>
      </c>
    </row>
    <row r="40" spans="1:18" ht="18" x14ac:dyDescent="0.2">
      <c r="A40">
        <v>3</v>
      </c>
      <c r="B40" t="s">
        <v>74</v>
      </c>
      <c r="C40" t="s">
        <v>75</v>
      </c>
      <c r="D40" t="s">
        <v>1255</v>
      </c>
      <c r="E40" t="e">
        <f>VLOOKUP(D40,$H$1:$I$410,2,FALSE)</f>
        <v>#N/A</v>
      </c>
      <c r="F40" t="e">
        <f t="shared" si="0"/>
        <v>#N/A</v>
      </c>
      <c r="H40" t="s">
        <v>1571</v>
      </c>
      <c r="I40" s="3">
        <v>497</v>
      </c>
      <c r="K40" t="s">
        <v>1500</v>
      </c>
      <c r="L40" s="6" t="s">
        <v>1118</v>
      </c>
      <c r="M40" s="6" t="str">
        <f>LEFT(N40,FIND(",",N40)-1)</f>
        <v>West Brookfield town</v>
      </c>
      <c r="N40" s="2" t="s">
        <v>822</v>
      </c>
      <c r="O40" s="3">
        <v>3834</v>
      </c>
      <c r="P40" s="3">
        <v>3826</v>
      </c>
      <c r="Q40" s="3">
        <v>3819</v>
      </c>
      <c r="R40" s="3">
        <v>3817</v>
      </c>
    </row>
    <row r="41" spans="1:18" ht="18" x14ac:dyDescent="0.2">
      <c r="A41">
        <v>3</v>
      </c>
      <c r="B41" t="s">
        <v>74</v>
      </c>
      <c r="C41" t="s">
        <v>75</v>
      </c>
      <c r="D41" t="s">
        <v>1263</v>
      </c>
      <c r="E41" t="e">
        <f>VLOOKUP(D41,$H$1:$I$410,2,FALSE)</f>
        <v>#N/A</v>
      </c>
      <c r="F41" t="e">
        <f t="shared" si="0"/>
        <v>#N/A</v>
      </c>
      <c r="H41" t="s">
        <v>1302</v>
      </c>
      <c r="I41" s="3">
        <v>780</v>
      </c>
      <c r="K41" t="s">
        <v>1448</v>
      </c>
      <c r="L41" s="6" t="s">
        <v>1064</v>
      </c>
      <c r="M41" s="6" t="str">
        <f>LEFT(N41,FIND(",",N41)-1)</f>
        <v>West Bridgewater town</v>
      </c>
      <c r="N41" s="2" t="s">
        <v>760</v>
      </c>
      <c r="O41" s="3">
        <v>7711</v>
      </c>
      <c r="P41" s="3">
        <v>7707</v>
      </c>
      <c r="Q41" s="3">
        <v>7700</v>
      </c>
      <c r="R41" s="3">
        <v>7625</v>
      </c>
    </row>
    <row r="42" spans="1:18" ht="18" x14ac:dyDescent="0.2">
      <c r="A42">
        <v>3</v>
      </c>
      <c r="B42" t="s">
        <v>14</v>
      </c>
      <c r="C42" t="s">
        <v>15</v>
      </c>
      <c r="D42" t="s">
        <v>1206</v>
      </c>
      <c r="E42" t="e">
        <f>VLOOKUP(D42,$H$1:$I$410,2,FALSE)</f>
        <v>#N/A</v>
      </c>
      <c r="F42" t="e">
        <f t="shared" si="0"/>
        <v>#N/A</v>
      </c>
      <c r="H42" t="s">
        <v>1503</v>
      </c>
      <c r="I42" s="3">
        <v>4968</v>
      </c>
      <c r="K42" t="s">
        <v>1501</v>
      </c>
      <c r="L42" s="6" t="s">
        <v>1117</v>
      </c>
      <c r="M42" s="6" t="str">
        <f>LEFT(N42,FIND(",",N42)-1)</f>
        <v>West Boylston town</v>
      </c>
      <c r="N42" s="2" t="s">
        <v>821</v>
      </c>
      <c r="O42" s="3">
        <v>7875</v>
      </c>
      <c r="P42" s="3">
        <v>7635</v>
      </c>
      <c r="Q42" s="3">
        <v>7695</v>
      </c>
      <c r="R42" s="3">
        <v>7757</v>
      </c>
    </row>
    <row r="43" spans="1:18" ht="18" x14ac:dyDescent="0.2">
      <c r="A43">
        <v>3</v>
      </c>
      <c r="B43" t="s">
        <v>14</v>
      </c>
      <c r="C43" t="s">
        <v>15</v>
      </c>
      <c r="D43" t="s">
        <v>1207</v>
      </c>
      <c r="E43" t="e">
        <f>VLOOKUP(D43,$H$1:$I$410,2,FALSE)</f>
        <v>#N/A</v>
      </c>
      <c r="F43" t="e">
        <f t="shared" si="0"/>
        <v>#N/A</v>
      </c>
      <c r="H43" t="s">
        <v>1449</v>
      </c>
      <c r="I43" s="3">
        <v>23151</v>
      </c>
      <c r="K43" t="s">
        <v>1568</v>
      </c>
      <c r="L43" s="6" t="s">
        <v>916</v>
      </c>
      <c r="M43" s="6" t="str">
        <f>LEFT(N43,FIND(",",N43)-1)</f>
        <v>Wenham town</v>
      </c>
      <c r="N43" s="2" t="s">
        <v>581</v>
      </c>
      <c r="O43" s="3">
        <v>4982</v>
      </c>
      <c r="P43" s="3">
        <v>4923</v>
      </c>
      <c r="Q43" s="3">
        <v>4914</v>
      </c>
      <c r="R43" s="3">
        <v>4926</v>
      </c>
    </row>
    <row r="44" spans="1:18" ht="18" x14ac:dyDescent="0.2">
      <c r="A44">
        <v>3</v>
      </c>
      <c r="B44" t="s">
        <v>14</v>
      </c>
      <c r="C44" t="s">
        <v>15</v>
      </c>
      <c r="D44" t="s">
        <v>1211</v>
      </c>
      <c r="E44" t="e">
        <f>VLOOKUP(D44,$H$1:$I$410,2,FALSE)</f>
        <v>#N/A</v>
      </c>
      <c r="F44" t="e">
        <f t="shared" si="0"/>
        <v>#N/A</v>
      </c>
      <c r="H44" t="s">
        <v>1336</v>
      </c>
      <c r="I44" s="3">
        <v>10385</v>
      </c>
      <c r="K44" t="s">
        <v>1569</v>
      </c>
      <c r="L44" s="6" t="s">
        <v>941</v>
      </c>
      <c r="M44" s="6" t="str">
        <f>LEFT(N44,FIND(",",N44)-1)</f>
        <v>Wendell town</v>
      </c>
      <c r="N44" s="2" t="s">
        <v>607</v>
      </c>
      <c r="O44" s="3">
        <v>925</v>
      </c>
      <c r="P44" s="3">
        <v>926</v>
      </c>
      <c r="Q44" s="3">
        <v>926</v>
      </c>
      <c r="R44" s="3">
        <v>921</v>
      </c>
    </row>
    <row r="45" spans="1:18" ht="18" x14ac:dyDescent="0.2">
      <c r="A45">
        <v>3</v>
      </c>
      <c r="B45" t="s">
        <v>14</v>
      </c>
      <c r="C45" t="s">
        <v>15</v>
      </c>
      <c r="D45" t="s">
        <v>1215</v>
      </c>
      <c r="E45" t="e">
        <f>VLOOKUP(D45,$H$1:$I$410,2,FALSE)</f>
        <v>#N/A</v>
      </c>
      <c r="F45" t="e">
        <f t="shared" si="0"/>
        <v>#N/A</v>
      </c>
      <c r="H45" t="s">
        <v>1357</v>
      </c>
      <c r="I45" s="3">
        <v>64065</v>
      </c>
      <c r="K45" t="s">
        <v>1194</v>
      </c>
      <c r="L45" s="6" t="s">
        <v>840</v>
      </c>
      <c r="M45" s="6" t="str">
        <f>LEFT(N45,FIND(",",N45)-1)</f>
        <v>Wellfleet town</v>
      </c>
      <c r="N45" s="2" t="s">
        <v>488</v>
      </c>
      <c r="O45" s="3">
        <v>3564</v>
      </c>
      <c r="P45" s="3">
        <v>3563</v>
      </c>
      <c r="Q45" s="3">
        <v>3641</v>
      </c>
      <c r="R45" s="3">
        <v>3644</v>
      </c>
    </row>
    <row r="46" spans="1:18" ht="18" x14ac:dyDescent="0.2">
      <c r="A46">
        <v>3</v>
      </c>
      <c r="B46" t="s">
        <v>14</v>
      </c>
      <c r="C46" t="s">
        <v>15</v>
      </c>
      <c r="D46" t="s">
        <v>1218</v>
      </c>
      <c r="E46" t="e">
        <f>VLOOKUP(D46,$H$1:$I$410,2,FALSE)</f>
        <v>#N/A</v>
      </c>
      <c r="F46" t="e">
        <f t="shared" si="0"/>
        <v>#N/A</v>
      </c>
      <c r="H46" t="s">
        <v>1416</v>
      </c>
      <c r="I46" s="3">
        <v>26277</v>
      </c>
      <c r="K46" t="s">
        <v>1415</v>
      </c>
      <c r="L46" s="6" t="s">
        <v>1038</v>
      </c>
      <c r="M46" s="6" t="str">
        <f>LEFT(N46,FIND(",",N46)-1)</f>
        <v>Wellesley town</v>
      </c>
      <c r="N46" s="2" t="s">
        <v>731</v>
      </c>
      <c r="O46" s="3">
        <v>29553</v>
      </c>
      <c r="P46" s="3">
        <v>29552</v>
      </c>
      <c r="Q46" s="3">
        <v>30464</v>
      </c>
      <c r="R46" s="3">
        <v>30524</v>
      </c>
    </row>
    <row r="47" spans="1:18" ht="18" x14ac:dyDescent="0.2">
      <c r="A47">
        <v>4</v>
      </c>
      <c r="B47" t="s">
        <v>189</v>
      </c>
      <c r="C47" t="s">
        <v>190</v>
      </c>
      <c r="D47" t="s">
        <v>1405</v>
      </c>
      <c r="E47" t="e">
        <f>VLOOKUP(D47,$H$1:$I$410,2,FALSE)</f>
        <v>#N/A</v>
      </c>
      <c r="F47" t="e">
        <f t="shared" si="0"/>
        <v>#N/A</v>
      </c>
      <c r="H47" t="s">
        <v>1316</v>
      </c>
      <c r="I47" s="3">
        <v>1807</v>
      </c>
      <c r="K47" t="s">
        <v>1502</v>
      </c>
      <c r="L47" s="6" t="s">
        <v>1115</v>
      </c>
      <c r="M47" s="6" t="str">
        <f>LEFT(N47,FIND(",",N47)-1)</f>
        <v>Webster town</v>
      </c>
      <c r="N47" s="2" t="s">
        <v>819</v>
      </c>
      <c r="O47" s="3">
        <v>17773</v>
      </c>
      <c r="P47" s="3">
        <v>17732</v>
      </c>
      <c r="Q47" s="3">
        <v>17656</v>
      </c>
      <c r="R47" s="3">
        <v>17601</v>
      </c>
    </row>
    <row r="48" spans="1:18" ht="18" x14ac:dyDescent="0.2">
      <c r="A48">
        <v>4</v>
      </c>
      <c r="B48" t="s">
        <v>99</v>
      </c>
      <c r="C48" t="s">
        <v>100</v>
      </c>
      <c r="D48" t="s">
        <v>1268</v>
      </c>
      <c r="E48" t="e">
        <f>VLOOKUP(D48,$H$1:$I$410,2,FALSE)</f>
        <v>#N/A</v>
      </c>
      <c r="F48" t="e">
        <f t="shared" si="0"/>
        <v>#N/A</v>
      </c>
      <c r="H48" t="s">
        <v>1358</v>
      </c>
      <c r="I48" s="3">
        <v>27069</v>
      </c>
      <c r="K48" t="s">
        <v>1355</v>
      </c>
      <c r="L48" s="6" t="s">
        <v>1012</v>
      </c>
      <c r="M48" s="6" t="str">
        <f>LEFT(N48,FIND(",",N48)-1)</f>
        <v>Wayland town</v>
      </c>
      <c r="N48" s="2" t="s">
        <v>700</v>
      </c>
      <c r="O48" s="3">
        <v>13944</v>
      </c>
      <c r="P48" s="3">
        <v>13893</v>
      </c>
      <c r="Q48" s="3">
        <v>13741</v>
      </c>
      <c r="R48" s="3">
        <v>13664</v>
      </c>
    </row>
    <row r="49" spans="1:18" ht="18" x14ac:dyDescent="0.2">
      <c r="A49">
        <v>4</v>
      </c>
      <c r="B49" t="s">
        <v>99</v>
      </c>
      <c r="C49" t="s">
        <v>100</v>
      </c>
      <c r="D49" t="s">
        <v>1270</v>
      </c>
      <c r="E49" t="e">
        <f>VLOOKUP(D49,$H$1:$I$410,2,FALSE)</f>
        <v>#N/A</v>
      </c>
      <c r="F49" t="e">
        <f t="shared" si="0"/>
        <v>#N/A</v>
      </c>
      <c r="H49" t="s">
        <v>1504</v>
      </c>
      <c r="I49" s="3">
        <v>14386</v>
      </c>
      <c r="K49" t="s">
        <v>1570</v>
      </c>
      <c r="L49" s="6" t="s">
        <v>1172</v>
      </c>
      <c r="M49" s="6" t="str">
        <f>LEFT(N49,FIND(",",N49)-1)</f>
        <v>Watertown Town city</v>
      </c>
      <c r="N49" s="2" t="s">
        <v>465</v>
      </c>
      <c r="O49" s="3">
        <v>35333</v>
      </c>
      <c r="P49" s="3">
        <v>35331</v>
      </c>
      <c r="Q49" s="3">
        <v>35188</v>
      </c>
      <c r="R49" s="3">
        <v>35022</v>
      </c>
    </row>
    <row r="50" spans="1:18" ht="18" x14ac:dyDescent="0.2">
      <c r="A50">
        <v>4</v>
      </c>
      <c r="B50" t="s">
        <v>55</v>
      </c>
      <c r="C50" t="s">
        <v>56</v>
      </c>
      <c r="D50" t="s">
        <v>1228</v>
      </c>
      <c r="E50" t="e">
        <f>VLOOKUP(D50,$H$1:$I$410,2,FALSE)</f>
        <v>#N/A</v>
      </c>
      <c r="F50" t="e">
        <f t="shared" si="0"/>
        <v>#N/A</v>
      </c>
      <c r="H50" t="s">
        <v>1505</v>
      </c>
      <c r="I50" s="3">
        <v>8128</v>
      </c>
      <c r="K50" t="s">
        <v>1570</v>
      </c>
      <c r="L50" s="6" t="s">
        <v>1172</v>
      </c>
      <c r="M50" s="6" t="str">
        <f>LEFT(N50,FIND(",",N50)-1)</f>
        <v>Watertown Town city</v>
      </c>
      <c r="N50" s="2" t="s">
        <v>699</v>
      </c>
      <c r="O50" s="3">
        <v>35333</v>
      </c>
      <c r="P50" s="3">
        <v>35331</v>
      </c>
      <c r="Q50" s="3">
        <v>35188</v>
      </c>
      <c r="R50" s="3">
        <v>35022</v>
      </c>
    </row>
    <row r="51" spans="1:18" ht="18" x14ac:dyDescent="0.2">
      <c r="A51">
        <v>4</v>
      </c>
      <c r="B51" t="s">
        <v>14</v>
      </c>
      <c r="C51" t="s">
        <v>15</v>
      </c>
      <c r="D51" t="s">
        <v>1189</v>
      </c>
      <c r="E51" t="e">
        <f>VLOOKUP(D51,$H$1:$I$410,2,FALSE)</f>
        <v>#N/A</v>
      </c>
      <c r="F51" t="e">
        <f t="shared" si="0"/>
        <v>#N/A</v>
      </c>
      <c r="H51" t="s">
        <v>1572</v>
      </c>
      <c r="I51" s="3">
        <v>421</v>
      </c>
      <c r="K51" t="s">
        <v>1571</v>
      </c>
      <c r="L51" s="6" t="s">
        <v>868</v>
      </c>
      <c r="M51" s="6" t="str">
        <f>LEFT(N51,FIND(",",N51)-1)</f>
        <v>Washington town</v>
      </c>
      <c r="N51" s="2" t="s">
        <v>518</v>
      </c>
      <c r="O51" s="3">
        <v>496</v>
      </c>
      <c r="P51" s="3">
        <v>495</v>
      </c>
      <c r="Q51" s="3">
        <v>497</v>
      </c>
      <c r="R51" s="3">
        <v>497</v>
      </c>
    </row>
    <row r="52" spans="1:18" ht="18" x14ac:dyDescent="0.2">
      <c r="A52">
        <v>4</v>
      </c>
      <c r="B52" t="s">
        <v>14</v>
      </c>
      <c r="C52" t="s">
        <v>15</v>
      </c>
      <c r="D52" t="s">
        <v>1191</v>
      </c>
      <c r="E52" t="e">
        <f>VLOOKUP(D52,$H$1:$I$410,2,FALSE)</f>
        <v>#N/A</v>
      </c>
      <c r="F52" t="e">
        <f t="shared" si="0"/>
        <v>#N/A</v>
      </c>
      <c r="H52" t="s">
        <v>1573</v>
      </c>
      <c r="I52" s="3">
        <v>12368</v>
      </c>
      <c r="K52" t="s">
        <v>1302</v>
      </c>
      <c r="L52" s="6" t="s">
        <v>940</v>
      </c>
      <c r="M52" s="6" t="str">
        <f>LEFT(N52,FIND(",",N52)-1)</f>
        <v>Warwick town</v>
      </c>
      <c r="N52" s="2" t="s">
        <v>606</v>
      </c>
      <c r="O52" s="3">
        <v>785</v>
      </c>
      <c r="P52" s="3">
        <v>784</v>
      </c>
      <c r="Q52" s="3">
        <v>784</v>
      </c>
      <c r="R52" s="3">
        <v>780</v>
      </c>
    </row>
    <row r="53" spans="1:18" ht="18" x14ac:dyDescent="0.2">
      <c r="A53">
        <v>4</v>
      </c>
      <c r="B53" t="s">
        <v>14</v>
      </c>
      <c r="C53" t="s">
        <v>15</v>
      </c>
      <c r="D53" t="s">
        <v>1204</v>
      </c>
      <c r="E53" t="e">
        <f>VLOOKUP(D53,$H$1:$I$410,2,FALSE)</f>
        <v>#N/A</v>
      </c>
      <c r="F53" t="e">
        <f t="shared" si="0"/>
        <v>#N/A</v>
      </c>
      <c r="H53" t="s">
        <v>1195</v>
      </c>
      <c r="I53" s="3">
        <v>2486</v>
      </c>
      <c r="K53" t="s">
        <v>1503</v>
      </c>
      <c r="L53" s="6" t="s">
        <v>1114</v>
      </c>
      <c r="M53" s="6" t="str">
        <f>LEFT(N53,FIND(",",N53)-1)</f>
        <v>Warren town</v>
      </c>
      <c r="N53" s="2" t="s">
        <v>818</v>
      </c>
      <c r="O53" s="3">
        <v>4973</v>
      </c>
      <c r="P53" s="3">
        <v>4964</v>
      </c>
      <c r="Q53" s="3">
        <v>4967</v>
      </c>
      <c r="R53" s="3">
        <v>4968</v>
      </c>
    </row>
    <row r="54" spans="1:18" ht="18" x14ac:dyDescent="0.2">
      <c r="A54">
        <v>5</v>
      </c>
      <c r="B54" t="s">
        <v>255</v>
      </c>
      <c r="C54" t="s">
        <v>256</v>
      </c>
      <c r="D54" t="s">
        <v>1424</v>
      </c>
      <c r="E54" t="e">
        <f>VLOOKUP(D54,$H$1:$I$410,2,FALSE)</f>
        <v>#N/A</v>
      </c>
      <c r="F54" t="e">
        <f t="shared" si="0"/>
        <v>#N/A</v>
      </c>
      <c r="H54" t="s">
        <v>1574</v>
      </c>
      <c r="I54" s="3">
        <v>6504</v>
      </c>
      <c r="K54" t="s">
        <v>1449</v>
      </c>
      <c r="L54" s="6" t="s">
        <v>1063</v>
      </c>
      <c r="M54" s="6" t="str">
        <f>LEFT(N54,FIND(",",N54)-1)</f>
        <v>Wareham town</v>
      </c>
      <c r="N54" s="2" t="s">
        <v>759</v>
      </c>
      <c r="O54" s="3">
        <v>23302</v>
      </c>
      <c r="P54" s="3">
        <v>23275</v>
      </c>
      <c r="Q54" s="3">
        <v>23317</v>
      </c>
      <c r="R54" s="3">
        <v>23151</v>
      </c>
    </row>
    <row r="55" spans="1:18" ht="18" x14ac:dyDescent="0.2">
      <c r="A55">
        <v>5</v>
      </c>
      <c r="B55" t="s">
        <v>255</v>
      </c>
      <c r="C55" t="s">
        <v>256</v>
      </c>
      <c r="D55" t="s">
        <v>1426</v>
      </c>
      <c r="E55" t="e">
        <f>VLOOKUP(D55,$H$1:$I$410,2,FALSE)</f>
        <v>#N/A</v>
      </c>
      <c r="F55" t="e">
        <f t="shared" si="0"/>
        <v>#N/A</v>
      </c>
      <c r="H55" t="s">
        <v>1575</v>
      </c>
      <c r="I55" s="3">
        <v>467</v>
      </c>
      <c r="K55" t="s">
        <v>1336</v>
      </c>
      <c r="L55" s="6" t="s">
        <v>972</v>
      </c>
      <c r="M55" s="6" t="str">
        <f>LEFT(N55,FIND(",",N55)-1)</f>
        <v>Ware town</v>
      </c>
      <c r="N55" s="2" t="s">
        <v>648</v>
      </c>
      <c r="O55" s="3">
        <v>10061</v>
      </c>
      <c r="P55" s="3">
        <v>10091</v>
      </c>
      <c r="Q55" s="3">
        <v>10226</v>
      </c>
      <c r="R55" s="3">
        <v>10385</v>
      </c>
    </row>
    <row r="56" spans="1:18" ht="18" x14ac:dyDescent="0.2">
      <c r="A56">
        <v>5</v>
      </c>
      <c r="B56" t="s">
        <v>255</v>
      </c>
      <c r="C56" t="s">
        <v>256</v>
      </c>
      <c r="D56" t="s">
        <v>1437</v>
      </c>
      <c r="E56" t="e">
        <f>VLOOKUP(D56,$H$1:$I$410,2,FALSE)</f>
        <v>#N/A</v>
      </c>
      <c r="F56" t="e">
        <f t="shared" si="0"/>
        <v>#N/A</v>
      </c>
      <c r="H56" t="s">
        <v>1182</v>
      </c>
      <c r="I56" s="3">
        <v>4886</v>
      </c>
      <c r="K56" t="s">
        <v>1357</v>
      </c>
      <c r="L56" s="6" t="s">
        <v>1171</v>
      </c>
      <c r="M56" s="6" t="str">
        <f>LEFT(N56,FIND(",",N56)-1)</f>
        <v>Waltham city</v>
      </c>
      <c r="N56" s="2" t="s">
        <v>464</v>
      </c>
      <c r="O56" s="3">
        <v>65213</v>
      </c>
      <c r="P56" s="3">
        <v>65046</v>
      </c>
      <c r="Q56" s="3">
        <v>64393</v>
      </c>
      <c r="R56" s="3">
        <v>64065</v>
      </c>
    </row>
    <row r="57" spans="1:18" ht="18" x14ac:dyDescent="0.2">
      <c r="A57">
        <v>5</v>
      </c>
      <c r="B57" t="s">
        <v>189</v>
      </c>
      <c r="C57" t="s">
        <v>190</v>
      </c>
      <c r="D57" t="s">
        <v>1375</v>
      </c>
      <c r="E57" t="e">
        <f>VLOOKUP(D57,$H$1:$I$410,2,FALSE)</f>
        <v>#N/A</v>
      </c>
      <c r="F57" t="e">
        <f t="shared" si="0"/>
        <v>#N/A</v>
      </c>
      <c r="H57" t="s">
        <v>1361</v>
      </c>
      <c r="I57" s="3">
        <v>30833</v>
      </c>
      <c r="K57" t="s">
        <v>1357</v>
      </c>
      <c r="L57" s="6" t="s">
        <v>1171</v>
      </c>
      <c r="M57" s="6" t="str">
        <f>LEFT(N57,FIND(",",N57)-1)</f>
        <v>Waltham city</v>
      </c>
      <c r="N57" s="2" t="s">
        <v>698</v>
      </c>
      <c r="O57" s="3">
        <v>65213</v>
      </c>
      <c r="P57" s="3">
        <v>65046</v>
      </c>
      <c r="Q57" s="3">
        <v>64393</v>
      </c>
      <c r="R57" s="3">
        <v>64065</v>
      </c>
    </row>
    <row r="58" spans="1:18" ht="18" x14ac:dyDescent="0.2">
      <c r="A58">
        <v>5</v>
      </c>
      <c r="B58" t="s">
        <v>150</v>
      </c>
      <c r="C58" t="s">
        <v>151</v>
      </c>
      <c r="D58" t="s">
        <v>1333</v>
      </c>
      <c r="E58" t="e">
        <f>VLOOKUP(D58,$H$1:$I$410,2,FALSE)</f>
        <v>#N/A</v>
      </c>
      <c r="F58" t="e">
        <f t="shared" si="0"/>
        <v>#N/A</v>
      </c>
      <c r="H58" t="s">
        <v>1506</v>
      </c>
      <c r="I58" s="3">
        <v>8183</v>
      </c>
      <c r="K58" t="s">
        <v>1416</v>
      </c>
      <c r="L58" s="6" t="s">
        <v>1037</v>
      </c>
      <c r="M58" s="6" t="str">
        <f>LEFT(N58,FIND(",",N58)-1)</f>
        <v>Walpole town</v>
      </c>
      <c r="N58" s="2" t="s">
        <v>730</v>
      </c>
      <c r="O58" s="3">
        <v>26377</v>
      </c>
      <c r="P58" s="3">
        <v>26514</v>
      </c>
      <c r="Q58" s="3">
        <v>26430</v>
      </c>
      <c r="R58" s="3">
        <v>26277</v>
      </c>
    </row>
    <row r="59" spans="1:18" ht="18" x14ac:dyDescent="0.2">
      <c r="A59">
        <v>5</v>
      </c>
      <c r="B59" t="s">
        <v>14</v>
      </c>
      <c r="C59" t="s">
        <v>15</v>
      </c>
      <c r="D59" t="s">
        <v>1202</v>
      </c>
      <c r="E59" t="e">
        <f>VLOOKUP(D59,$H$1:$I$410,2,FALSE)</f>
        <v>#N/A</v>
      </c>
      <c r="F59" t="e">
        <f t="shared" si="0"/>
        <v>#N/A</v>
      </c>
      <c r="H59" t="s">
        <v>1246</v>
      </c>
      <c r="I59" s="5">
        <v>59922</v>
      </c>
      <c r="K59" t="s">
        <v>1316</v>
      </c>
      <c r="L59" s="6" t="s">
        <v>957</v>
      </c>
      <c r="M59" s="6" t="str">
        <f>LEFT(N59,FIND(",",N59)-1)</f>
        <v>Wales town</v>
      </c>
      <c r="N59" s="2" t="s">
        <v>628</v>
      </c>
      <c r="O59" s="3">
        <v>1832</v>
      </c>
      <c r="P59" s="3">
        <v>1827</v>
      </c>
      <c r="Q59" s="3">
        <v>1818</v>
      </c>
      <c r="R59" s="3">
        <v>1807</v>
      </c>
    </row>
    <row r="60" spans="1:18" ht="18" x14ac:dyDescent="0.2">
      <c r="A60">
        <v>6</v>
      </c>
      <c r="B60" t="s">
        <v>290</v>
      </c>
      <c r="C60" t="s">
        <v>291</v>
      </c>
      <c r="D60" t="s">
        <v>1447</v>
      </c>
      <c r="E60" t="e">
        <f>VLOOKUP(D60,$H$1:$I$410,2,FALSE)</f>
        <v>#N/A</v>
      </c>
      <c r="F60" t="e">
        <f t="shared" si="0"/>
        <v>#N/A</v>
      </c>
      <c r="H60" t="s">
        <v>1247</v>
      </c>
      <c r="I60" s="3">
        <v>17307</v>
      </c>
      <c r="K60" t="s">
        <v>1358</v>
      </c>
      <c r="L60" s="6" t="s">
        <v>1011</v>
      </c>
      <c r="M60" s="6" t="str">
        <f>LEFT(N60,FIND(",",N60)-1)</f>
        <v>Wakefield town</v>
      </c>
      <c r="N60" s="2" t="s">
        <v>697</v>
      </c>
      <c r="O60" s="3">
        <v>27080</v>
      </c>
      <c r="P60" s="3">
        <v>27042</v>
      </c>
      <c r="Q60" s="3">
        <v>27121</v>
      </c>
      <c r="R60" s="3">
        <v>27069</v>
      </c>
    </row>
    <row r="61" spans="1:18" ht="18" x14ac:dyDescent="0.2">
      <c r="A61">
        <v>6</v>
      </c>
      <c r="B61" t="s">
        <v>255</v>
      </c>
      <c r="C61" t="s">
        <v>256</v>
      </c>
      <c r="D61" t="s">
        <v>1414</v>
      </c>
      <c r="E61" t="e">
        <f>VLOOKUP(D61,$H$1:$I$410,2,FALSE)</f>
        <v>#N/A</v>
      </c>
      <c r="F61" t="e">
        <f t="shared" si="0"/>
        <v>#N/A</v>
      </c>
      <c r="H61" t="s">
        <v>1272</v>
      </c>
      <c r="I61" s="3">
        <v>15280</v>
      </c>
      <c r="K61" t="s">
        <v>1504</v>
      </c>
      <c r="L61" s="6" t="s">
        <v>1113</v>
      </c>
      <c r="M61" s="6" t="str">
        <f>LEFT(N61,FIND(",",N61)-1)</f>
        <v>Uxbridge town</v>
      </c>
      <c r="N61" s="2" t="s">
        <v>817</v>
      </c>
      <c r="O61" s="3">
        <v>14164</v>
      </c>
      <c r="P61" s="3">
        <v>14191</v>
      </c>
      <c r="Q61" s="3">
        <v>14292</v>
      </c>
      <c r="R61" s="3">
        <v>14386</v>
      </c>
    </row>
    <row r="62" spans="1:18" ht="18" x14ac:dyDescent="0.2">
      <c r="A62">
        <v>6</v>
      </c>
      <c r="B62" t="s">
        <v>189</v>
      </c>
      <c r="C62" t="s">
        <v>190</v>
      </c>
      <c r="D62" t="s">
        <v>1370</v>
      </c>
      <c r="E62" t="e">
        <f>VLOOKUP(D62,$H$1:$I$410,2,FALSE)</f>
        <v>#N/A</v>
      </c>
      <c r="F62" t="e">
        <f t="shared" si="0"/>
        <v>#N/A</v>
      </c>
      <c r="H62" t="s">
        <v>1576</v>
      </c>
      <c r="I62" s="3">
        <v>9379</v>
      </c>
      <c r="K62" t="s">
        <v>1505</v>
      </c>
      <c r="L62" s="6" t="s">
        <v>1112</v>
      </c>
      <c r="M62" s="6" t="str">
        <f>LEFT(N62,FIND(",",N62)-1)</f>
        <v>Upton town</v>
      </c>
      <c r="N62" s="2" t="s">
        <v>816</v>
      </c>
      <c r="O62" s="3">
        <v>8000</v>
      </c>
      <c r="P62" s="3">
        <v>8001</v>
      </c>
      <c r="Q62" s="3">
        <v>8072</v>
      </c>
      <c r="R62" s="3">
        <v>8128</v>
      </c>
    </row>
    <row r="63" spans="1:18" ht="18" x14ac:dyDescent="0.2">
      <c r="A63">
        <v>7</v>
      </c>
      <c r="B63" t="s">
        <v>341</v>
      </c>
      <c r="C63" t="s">
        <v>342</v>
      </c>
      <c r="D63" t="s">
        <v>1549</v>
      </c>
      <c r="E63" t="e">
        <f>VLOOKUP(D63,$H$1:$I$410,2,FALSE)</f>
        <v>#N/A</v>
      </c>
      <c r="F63" t="e">
        <f t="shared" si="0"/>
        <v>#N/A</v>
      </c>
      <c r="H63" t="s">
        <v>1304</v>
      </c>
      <c r="I63" s="3">
        <v>3647</v>
      </c>
      <c r="K63" t="s">
        <v>1572</v>
      </c>
      <c r="L63" s="6" t="s">
        <v>867</v>
      </c>
      <c r="M63" s="6" t="str">
        <f>LEFT(N63,FIND(",",N63)-1)</f>
        <v>Tyringham town</v>
      </c>
      <c r="N63" s="4" t="s">
        <v>517</v>
      </c>
      <c r="O63" s="5">
        <v>426</v>
      </c>
      <c r="P63" s="5">
        <v>425</v>
      </c>
      <c r="Q63" s="5">
        <v>424</v>
      </c>
      <c r="R63" s="5">
        <v>421</v>
      </c>
    </row>
    <row r="64" spans="1:18" ht="18" x14ac:dyDescent="0.2">
      <c r="A64">
        <v>7</v>
      </c>
      <c r="B64" t="s">
        <v>189</v>
      </c>
      <c r="C64" t="s">
        <v>190</v>
      </c>
      <c r="D64" t="s">
        <v>1359</v>
      </c>
      <c r="E64" t="e">
        <f>VLOOKUP(D64,$H$1:$I$410,2,FALSE)</f>
        <v>#N/A</v>
      </c>
      <c r="F64" t="e">
        <f t="shared" si="0"/>
        <v>#N/A</v>
      </c>
      <c r="H64" t="s">
        <v>1362</v>
      </c>
      <c r="I64" s="3">
        <v>18965</v>
      </c>
      <c r="K64" t="s">
        <v>1573</v>
      </c>
      <c r="L64" s="6" t="s">
        <v>1010</v>
      </c>
      <c r="M64" s="6" t="str">
        <f>LEFT(N64,FIND(",",N64)-1)</f>
        <v>Tyngsborough town</v>
      </c>
      <c r="N64" s="2" t="s">
        <v>696</v>
      </c>
      <c r="O64" s="3">
        <v>12378</v>
      </c>
      <c r="P64" s="3">
        <v>12385</v>
      </c>
      <c r="Q64" s="3">
        <v>12429</v>
      </c>
      <c r="R64" s="3">
        <v>12368</v>
      </c>
    </row>
    <row r="65" spans="1:18" ht="18" x14ac:dyDescent="0.2">
      <c r="A65">
        <v>7</v>
      </c>
      <c r="B65" t="s">
        <v>189</v>
      </c>
      <c r="C65" t="s">
        <v>190</v>
      </c>
      <c r="D65" t="s">
        <v>1372</v>
      </c>
      <c r="E65" t="e">
        <f>VLOOKUP(D65,$H$1:$I$410,2,FALSE)</f>
        <v>#N/A</v>
      </c>
      <c r="F65" t="e">
        <f t="shared" si="0"/>
        <v>#N/A</v>
      </c>
      <c r="H65" t="s">
        <v>1507</v>
      </c>
      <c r="I65" s="3">
        <v>9882</v>
      </c>
      <c r="K65" t="s">
        <v>1195</v>
      </c>
      <c r="L65" s="6" t="s">
        <v>839</v>
      </c>
      <c r="M65" s="6" t="str">
        <f>LEFT(N65,FIND(",",N65)-1)</f>
        <v>Truro town</v>
      </c>
      <c r="N65" s="2" t="s">
        <v>487</v>
      </c>
      <c r="O65" s="3">
        <v>2445</v>
      </c>
      <c r="P65" s="3">
        <v>2444</v>
      </c>
      <c r="Q65" s="3">
        <v>2488</v>
      </c>
      <c r="R65" s="3">
        <v>2486</v>
      </c>
    </row>
    <row r="66" spans="1:18" ht="18" x14ac:dyDescent="0.2">
      <c r="A66">
        <v>7</v>
      </c>
      <c r="B66" t="s">
        <v>104</v>
      </c>
      <c r="C66" t="s">
        <v>105</v>
      </c>
      <c r="D66" t="s">
        <v>1298</v>
      </c>
      <c r="E66" t="e">
        <f>VLOOKUP(D66,$H$1:$I$410,2,FALSE)</f>
        <v>#N/A</v>
      </c>
      <c r="F66" t="e">
        <f t="shared" si="0"/>
        <v>#N/A</v>
      </c>
      <c r="H66" t="s">
        <v>1363</v>
      </c>
      <c r="I66" s="3">
        <v>7042</v>
      </c>
      <c r="K66" t="s">
        <v>1574</v>
      </c>
      <c r="L66" s="6" t="s">
        <v>915</v>
      </c>
      <c r="M66" s="6" t="str">
        <f>LEFT(N66,FIND(",",N66)-1)</f>
        <v>Topsfield town</v>
      </c>
      <c r="N66" s="2" t="s">
        <v>580</v>
      </c>
      <c r="O66" s="3">
        <v>6562</v>
      </c>
      <c r="P66" s="3">
        <v>6555</v>
      </c>
      <c r="Q66" s="3">
        <v>6540</v>
      </c>
      <c r="R66" s="3">
        <v>6504</v>
      </c>
    </row>
    <row r="67" spans="1:18" ht="18" x14ac:dyDescent="0.2">
      <c r="A67">
        <v>7</v>
      </c>
      <c r="B67" t="s">
        <v>74</v>
      </c>
      <c r="C67" t="s">
        <v>75</v>
      </c>
      <c r="D67" t="s">
        <v>1249</v>
      </c>
      <c r="E67" t="e">
        <f>VLOOKUP(D67,$H$1:$I$410,2,FALSE)</f>
        <v>#N/A</v>
      </c>
      <c r="F67" t="e">
        <f t="shared" ref="F67:F130" si="1">(A67/E67)*100000</f>
        <v>#N/A</v>
      </c>
      <c r="H67" t="s">
        <v>1417</v>
      </c>
      <c r="I67" s="3">
        <v>28969</v>
      </c>
      <c r="K67" t="s">
        <v>1575</v>
      </c>
      <c r="L67" s="6" t="s">
        <v>956</v>
      </c>
      <c r="M67" s="6" t="str">
        <f>LEFT(N67,FIND(",",N67)-1)</f>
        <v>Tolland town</v>
      </c>
      <c r="N67" s="2" t="s">
        <v>627</v>
      </c>
      <c r="O67" s="3">
        <v>470</v>
      </c>
      <c r="P67" s="3">
        <v>469</v>
      </c>
      <c r="Q67" s="3">
        <v>467</v>
      </c>
      <c r="R67" s="3">
        <v>467</v>
      </c>
    </row>
    <row r="68" spans="1:18" ht="18" x14ac:dyDescent="0.2">
      <c r="A68">
        <v>7</v>
      </c>
      <c r="B68" t="s">
        <v>14</v>
      </c>
      <c r="C68" t="s">
        <v>15</v>
      </c>
      <c r="D68" t="s">
        <v>1224</v>
      </c>
      <c r="E68" t="e">
        <f>VLOOKUP(D68,$H$1:$I$410,2,FALSE)</f>
        <v>#N/A</v>
      </c>
      <c r="F68" t="e">
        <f t="shared" si="1"/>
        <v>#N/A</v>
      </c>
      <c r="H68" t="s">
        <v>1364</v>
      </c>
      <c r="I68" s="3">
        <v>22705</v>
      </c>
      <c r="K68" t="s">
        <v>1182</v>
      </c>
      <c r="L68" s="6" t="s">
        <v>892</v>
      </c>
      <c r="M68" s="6" t="str">
        <f>LEFT(N68,FIND(",",N68)-1)</f>
        <v>Tisbury town</v>
      </c>
      <c r="N68" s="2" t="s">
        <v>547</v>
      </c>
      <c r="O68" s="3">
        <v>4816</v>
      </c>
      <c r="P68" s="3">
        <v>4811</v>
      </c>
      <c r="Q68" s="3">
        <v>4931</v>
      </c>
      <c r="R68" s="3">
        <v>4886</v>
      </c>
    </row>
    <row r="69" spans="1:18" ht="18" x14ac:dyDescent="0.2">
      <c r="A69">
        <v>8</v>
      </c>
      <c r="B69" t="s">
        <v>341</v>
      </c>
      <c r="C69" t="s">
        <v>342</v>
      </c>
      <c r="D69" t="s">
        <v>1557</v>
      </c>
      <c r="E69" t="e">
        <f>VLOOKUP(D69,$H$1:$I$410,2,FALSE)</f>
        <v>#N/A</v>
      </c>
      <c r="F69" t="e">
        <f t="shared" si="1"/>
        <v>#N/A</v>
      </c>
      <c r="H69" t="s">
        <v>1230</v>
      </c>
      <c r="I69" s="3">
        <v>1998</v>
      </c>
      <c r="K69" t="s">
        <v>1361</v>
      </c>
      <c r="L69" s="6" t="s">
        <v>1008</v>
      </c>
      <c r="M69" s="6" t="str">
        <f>LEFT(N69,FIND(",",N69)-1)</f>
        <v>Tewksbury town</v>
      </c>
      <c r="N69" s="2" t="s">
        <v>694</v>
      </c>
      <c r="O69" s="3">
        <v>31331</v>
      </c>
      <c r="P69" s="3">
        <v>31233</v>
      </c>
      <c r="Q69" s="3">
        <v>30930</v>
      </c>
      <c r="R69" s="3">
        <v>30833</v>
      </c>
    </row>
    <row r="70" spans="1:18" ht="18" x14ac:dyDescent="0.2">
      <c r="A70">
        <v>8</v>
      </c>
      <c r="B70" t="s">
        <v>14</v>
      </c>
      <c r="C70" t="s">
        <v>15</v>
      </c>
      <c r="D70" t="s">
        <v>1203</v>
      </c>
      <c r="E70" t="e">
        <f>VLOOKUP(D70,$H$1:$I$410,2,FALSE)</f>
        <v>#N/A</v>
      </c>
      <c r="F70" t="e">
        <f t="shared" si="1"/>
        <v>#N/A</v>
      </c>
      <c r="H70" t="s">
        <v>1508</v>
      </c>
      <c r="I70" s="3">
        <v>8139</v>
      </c>
      <c r="K70" t="s">
        <v>1506</v>
      </c>
      <c r="L70" s="6" t="s">
        <v>1111</v>
      </c>
      <c r="M70" s="6" t="str">
        <f>LEFT(N70,FIND(",",N70)-1)</f>
        <v>Templeton town</v>
      </c>
      <c r="N70" s="2" t="s">
        <v>815</v>
      </c>
      <c r="O70" s="3">
        <v>8143</v>
      </c>
      <c r="P70" s="3">
        <v>8137</v>
      </c>
      <c r="Q70" s="3">
        <v>8166</v>
      </c>
      <c r="R70" s="3">
        <v>8183</v>
      </c>
    </row>
    <row r="71" spans="1:18" ht="18" x14ac:dyDescent="0.2">
      <c r="A71">
        <v>9</v>
      </c>
      <c r="B71" t="s">
        <v>14</v>
      </c>
      <c r="C71" t="s">
        <v>15</v>
      </c>
      <c r="D71" t="s">
        <v>1197</v>
      </c>
      <c r="E71" t="e">
        <f>VLOOKUP(D71,$H$1:$I$410,2,FALSE)</f>
        <v>#N/A</v>
      </c>
      <c r="F71" t="e">
        <f t="shared" si="1"/>
        <v>#N/A</v>
      </c>
      <c r="H71" t="s">
        <v>1319</v>
      </c>
      <c r="I71" s="3">
        <v>154064</v>
      </c>
      <c r="K71" t="s">
        <v>1246</v>
      </c>
      <c r="L71" s="6" t="s">
        <v>1170</v>
      </c>
      <c r="M71" s="6" t="str">
        <f>LEFT(N71,FIND(",",N71)-1)</f>
        <v>Taunton city</v>
      </c>
      <c r="N71" s="2" t="s">
        <v>463</v>
      </c>
      <c r="O71" s="3">
        <v>59400</v>
      </c>
      <c r="P71" s="3">
        <v>59470</v>
      </c>
      <c r="Q71" s="3">
        <v>59701</v>
      </c>
      <c r="R71" s="3">
        <v>59922</v>
      </c>
    </row>
    <row r="72" spans="1:18" ht="18" x14ac:dyDescent="0.2">
      <c r="A72">
        <v>10</v>
      </c>
      <c r="B72" t="s">
        <v>341</v>
      </c>
      <c r="C72" t="s">
        <v>342</v>
      </c>
      <c r="D72" t="s">
        <v>1541</v>
      </c>
      <c r="E72" t="e">
        <f>VLOOKUP(D72,$H$1:$I$410,2,FALSE)</f>
        <v>#N/A</v>
      </c>
      <c r="F72" t="e">
        <f t="shared" si="1"/>
        <v>#N/A</v>
      </c>
      <c r="H72" t="s">
        <v>1509</v>
      </c>
      <c r="I72" s="3">
        <v>11911</v>
      </c>
      <c r="K72" t="s">
        <v>1246</v>
      </c>
      <c r="L72" s="6" t="s">
        <v>1170</v>
      </c>
      <c r="M72" s="6" t="str">
        <f>LEFT(N72,FIND(",",N72)-1)</f>
        <v>Taunton city</v>
      </c>
      <c r="N72" s="2" t="s">
        <v>540</v>
      </c>
      <c r="O72" s="3">
        <v>59400</v>
      </c>
      <c r="P72" s="3">
        <v>59470</v>
      </c>
      <c r="Q72" s="3">
        <v>59701</v>
      </c>
      <c r="R72" s="3">
        <v>59922</v>
      </c>
    </row>
    <row r="73" spans="1:18" ht="18" x14ac:dyDescent="0.2">
      <c r="A73">
        <v>10</v>
      </c>
      <c r="B73" t="s">
        <v>189</v>
      </c>
      <c r="C73" t="s">
        <v>190</v>
      </c>
      <c r="D73" t="s">
        <v>1360</v>
      </c>
      <c r="E73" t="e">
        <f>VLOOKUP(D73,$H$1:$I$410,2,FALSE)</f>
        <v>#N/A</v>
      </c>
      <c r="F73" t="e">
        <f t="shared" si="1"/>
        <v>#N/A</v>
      </c>
      <c r="H73" t="s">
        <v>1320</v>
      </c>
      <c r="I73" s="3">
        <v>9190</v>
      </c>
      <c r="K73" t="s">
        <v>1247</v>
      </c>
      <c r="L73" s="6" t="s">
        <v>885</v>
      </c>
      <c r="M73" s="6" t="str">
        <f>LEFT(N73,FIND(",",N73)-1)</f>
        <v>Swansea town</v>
      </c>
      <c r="N73" s="2" t="s">
        <v>539</v>
      </c>
      <c r="O73" s="3">
        <v>17146</v>
      </c>
      <c r="P73" s="3">
        <v>17168</v>
      </c>
      <c r="Q73" s="3">
        <v>17305</v>
      </c>
      <c r="R73" s="3">
        <v>17307</v>
      </c>
    </row>
    <row r="74" spans="1:18" ht="18" x14ac:dyDescent="0.2">
      <c r="A74">
        <v>10</v>
      </c>
      <c r="B74" t="s">
        <v>14</v>
      </c>
      <c r="C74" t="s">
        <v>15</v>
      </c>
      <c r="D74" t="s">
        <v>1225</v>
      </c>
      <c r="E74" t="e">
        <f>VLOOKUP(D74,$H$1:$I$410,2,FALSE)</f>
        <v>#N/A</v>
      </c>
      <c r="F74" t="e">
        <f t="shared" si="1"/>
        <v>#N/A</v>
      </c>
      <c r="H74" t="s">
        <v>1510</v>
      </c>
      <c r="I74" s="3">
        <v>17619</v>
      </c>
      <c r="K74" t="s">
        <v>1272</v>
      </c>
      <c r="L74" s="6" t="s">
        <v>914</v>
      </c>
      <c r="M74" s="6" t="str">
        <f>LEFT(N74,FIND(",",N74)-1)</f>
        <v>Swampscott town</v>
      </c>
      <c r="N74" s="2" t="s">
        <v>579</v>
      </c>
      <c r="O74" s="3">
        <v>15104</v>
      </c>
      <c r="P74" s="3">
        <v>15114</v>
      </c>
      <c r="Q74" s="3">
        <v>15186</v>
      </c>
      <c r="R74" s="3">
        <v>15280</v>
      </c>
    </row>
    <row r="75" spans="1:18" ht="18" x14ac:dyDescent="0.2">
      <c r="A75">
        <v>11</v>
      </c>
      <c r="B75" t="s">
        <v>290</v>
      </c>
      <c r="C75" t="s">
        <v>291</v>
      </c>
      <c r="D75" t="s">
        <v>1455</v>
      </c>
      <c r="E75" t="e">
        <f>VLOOKUP(D75,$H$1:$I$410,2,FALSE)</f>
        <v>#N/A</v>
      </c>
      <c r="F75" t="e">
        <f t="shared" si="1"/>
        <v>#N/A</v>
      </c>
      <c r="H75" t="s">
        <v>1511</v>
      </c>
      <c r="I75" s="3">
        <v>10409</v>
      </c>
      <c r="K75" t="s">
        <v>1576</v>
      </c>
      <c r="L75" s="6" t="s">
        <v>1110</v>
      </c>
      <c r="M75" s="6" t="str">
        <f>LEFT(N75,FIND(",",N75)-1)</f>
        <v>Sutton town</v>
      </c>
      <c r="N75" s="2" t="s">
        <v>814</v>
      </c>
      <c r="O75" s="3">
        <v>9358</v>
      </c>
      <c r="P75" s="3">
        <v>9350</v>
      </c>
      <c r="Q75" s="3">
        <v>9386</v>
      </c>
      <c r="R75" s="3">
        <v>9379</v>
      </c>
    </row>
    <row r="76" spans="1:18" ht="18" x14ac:dyDescent="0.2">
      <c r="A76">
        <v>11</v>
      </c>
      <c r="B76" t="s">
        <v>14</v>
      </c>
      <c r="C76" t="s">
        <v>15</v>
      </c>
      <c r="D76" t="s">
        <v>1220</v>
      </c>
      <c r="E76" t="e">
        <f>VLOOKUP(D76,$H$1:$I$410,2,FALSE)</f>
        <v>#N/A</v>
      </c>
      <c r="F76" t="e">
        <f t="shared" si="1"/>
        <v>#N/A</v>
      </c>
      <c r="H76" t="s">
        <v>1337</v>
      </c>
      <c r="I76" s="3">
        <v>6207</v>
      </c>
      <c r="K76" t="s">
        <v>1304</v>
      </c>
      <c r="L76" s="6" t="s">
        <v>939</v>
      </c>
      <c r="M76" s="6" t="str">
        <f>LEFT(N76,FIND(",",N76)-1)</f>
        <v>Sunderland town</v>
      </c>
      <c r="N76" s="2" t="s">
        <v>605</v>
      </c>
      <c r="O76" s="3">
        <v>3660</v>
      </c>
      <c r="P76" s="3">
        <v>3656</v>
      </c>
      <c r="Q76" s="3">
        <v>3658</v>
      </c>
      <c r="R76" s="3">
        <v>3647</v>
      </c>
    </row>
    <row r="77" spans="1:18" ht="18" x14ac:dyDescent="0.2">
      <c r="A77" s="26">
        <v>12</v>
      </c>
      <c r="B77" s="26" t="s">
        <v>320</v>
      </c>
      <c r="C77" s="26" t="s">
        <v>321</v>
      </c>
      <c r="D77" s="26" t="s">
        <v>1477</v>
      </c>
      <c r="E77" s="26" t="e">
        <f>VLOOKUP(D77,$H$1:$I$410,2,FALSE)</f>
        <v>#N/A</v>
      </c>
      <c r="F77" t="e">
        <f t="shared" si="1"/>
        <v>#N/A</v>
      </c>
      <c r="H77" t="s">
        <v>1338</v>
      </c>
      <c r="I77" s="3">
        <v>18046</v>
      </c>
      <c r="K77" t="s">
        <v>1362</v>
      </c>
      <c r="L77" s="6" t="s">
        <v>1007</v>
      </c>
      <c r="M77" s="6" t="str">
        <f>LEFT(N77,FIND(",",N77)-1)</f>
        <v>Sudbury town</v>
      </c>
      <c r="N77" s="2" t="s">
        <v>693</v>
      </c>
      <c r="O77" s="3">
        <v>18932</v>
      </c>
      <c r="P77" s="3">
        <v>18872</v>
      </c>
      <c r="Q77" s="3">
        <v>19061</v>
      </c>
      <c r="R77" s="3">
        <v>18965</v>
      </c>
    </row>
    <row r="78" spans="1:18" ht="18" x14ac:dyDescent="0.2">
      <c r="A78" s="26">
        <v>13</v>
      </c>
      <c r="B78" s="26" t="s">
        <v>320</v>
      </c>
      <c r="C78" s="26" t="s">
        <v>321</v>
      </c>
      <c r="D78" s="26" t="s">
        <v>1486</v>
      </c>
      <c r="E78" s="26" t="e">
        <f>VLOOKUP(D78,$H$1:$I$410,2,FALSE)</f>
        <v>#N/A</v>
      </c>
      <c r="F78" t="e">
        <f t="shared" si="1"/>
        <v>#N/A</v>
      </c>
      <c r="H78" t="s">
        <v>1365</v>
      </c>
      <c r="I78" s="3">
        <v>79762</v>
      </c>
      <c r="K78" t="s">
        <v>1507</v>
      </c>
      <c r="L78" s="6" t="s">
        <v>1109</v>
      </c>
      <c r="M78" s="6" t="str">
        <f>LEFT(N78,FIND(",",N78)-1)</f>
        <v>Sturbridge town</v>
      </c>
      <c r="N78" s="2" t="s">
        <v>813</v>
      </c>
      <c r="O78" s="3">
        <v>9864</v>
      </c>
      <c r="P78" s="3">
        <v>9846</v>
      </c>
      <c r="Q78" s="3">
        <v>9872</v>
      </c>
      <c r="R78" s="3">
        <v>9882</v>
      </c>
    </row>
    <row r="79" spans="1:18" ht="18" x14ac:dyDescent="0.2">
      <c r="A79">
        <v>14</v>
      </c>
      <c r="B79" t="s">
        <v>74</v>
      </c>
      <c r="C79" t="s">
        <v>75</v>
      </c>
      <c r="D79" t="s">
        <v>1257</v>
      </c>
      <c r="E79" t="e">
        <f>VLOOKUP(D79,$H$1:$I$410,2,FALSE)</f>
        <v>#N/A</v>
      </c>
      <c r="F79" t="e">
        <f t="shared" si="1"/>
        <v>#N/A</v>
      </c>
      <c r="H79" t="s">
        <v>1250</v>
      </c>
      <c r="I79" s="3">
        <v>18192</v>
      </c>
      <c r="K79" t="s">
        <v>1363</v>
      </c>
      <c r="L79" s="6" t="s">
        <v>1006</v>
      </c>
      <c r="M79" s="6" t="str">
        <f>LEFT(N79,FIND(",",N79)-1)</f>
        <v>Stow town</v>
      </c>
      <c r="N79" s="2" t="s">
        <v>692</v>
      </c>
      <c r="O79" s="3">
        <v>7177</v>
      </c>
      <c r="P79" s="3">
        <v>7151</v>
      </c>
      <c r="Q79" s="3">
        <v>7066</v>
      </c>
      <c r="R79" s="3">
        <v>7042</v>
      </c>
    </row>
    <row r="80" spans="1:18" ht="18" x14ac:dyDescent="0.2">
      <c r="A80">
        <v>15</v>
      </c>
      <c r="B80" t="s">
        <v>341</v>
      </c>
      <c r="C80" t="s">
        <v>342</v>
      </c>
      <c r="D80" t="s">
        <v>1496</v>
      </c>
      <c r="E80" t="e">
        <f>VLOOKUP(D80,$H$1:$I$410,2,FALSE)</f>
        <v>#N/A</v>
      </c>
      <c r="F80" t="e">
        <f t="shared" si="1"/>
        <v>#N/A</v>
      </c>
      <c r="H80" t="s">
        <v>1577</v>
      </c>
      <c r="I80" s="3">
        <v>1726</v>
      </c>
      <c r="K80" t="s">
        <v>1417</v>
      </c>
      <c r="L80" s="6" t="s">
        <v>1036</v>
      </c>
      <c r="M80" s="6" t="str">
        <f>LEFT(N80,FIND(",",N80)-1)</f>
        <v>Stoughton town</v>
      </c>
      <c r="N80" s="2" t="s">
        <v>729</v>
      </c>
      <c r="O80" s="3">
        <v>29287</v>
      </c>
      <c r="P80" s="3">
        <v>29245</v>
      </c>
      <c r="Q80" s="3">
        <v>29132</v>
      </c>
      <c r="R80" s="3">
        <v>28969</v>
      </c>
    </row>
    <row r="81" spans="1:18" ht="18" x14ac:dyDescent="0.2">
      <c r="A81">
        <v>15</v>
      </c>
      <c r="B81" t="s">
        <v>189</v>
      </c>
      <c r="C81" t="s">
        <v>190</v>
      </c>
      <c r="D81" t="s">
        <v>1396</v>
      </c>
      <c r="E81" t="e">
        <f>VLOOKUP(D81,$H$1:$I$410,2,FALSE)</f>
        <v>#N/A</v>
      </c>
      <c r="F81" t="e">
        <f t="shared" si="1"/>
        <v>#N/A</v>
      </c>
      <c r="H81" t="s">
        <v>1515</v>
      </c>
      <c r="I81" s="3">
        <v>39805</v>
      </c>
      <c r="K81" t="s">
        <v>1364</v>
      </c>
      <c r="L81" s="6" t="s">
        <v>1005</v>
      </c>
      <c r="M81" s="6" t="str">
        <f>LEFT(N81,FIND(",",N81)-1)</f>
        <v>Stoneham town</v>
      </c>
      <c r="N81" s="2" t="s">
        <v>691</v>
      </c>
      <c r="O81" s="3">
        <v>23249</v>
      </c>
      <c r="P81" s="3">
        <v>23168</v>
      </c>
      <c r="Q81" s="3">
        <v>22843</v>
      </c>
      <c r="R81" s="3">
        <v>22705</v>
      </c>
    </row>
    <row r="82" spans="1:18" ht="18" x14ac:dyDescent="0.2">
      <c r="A82">
        <v>16</v>
      </c>
      <c r="B82" t="s">
        <v>189</v>
      </c>
      <c r="C82" t="s">
        <v>190</v>
      </c>
      <c r="D82" t="s">
        <v>1371</v>
      </c>
      <c r="E82" t="e">
        <f>VLOOKUP(D82,$H$1:$I$410,2,FALSE)</f>
        <v>#N/A</v>
      </c>
      <c r="F82" t="e">
        <f t="shared" si="1"/>
        <v>#N/A</v>
      </c>
      <c r="H82" t="s">
        <v>1366</v>
      </c>
      <c r="I82" s="3">
        <v>6782</v>
      </c>
      <c r="K82" t="s">
        <v>1230</v>
      </c>
      <c r="L82" s="6" t="s">
        <v>866</v>
      </c>
      <c r="M82" s="6" t="str">
        <f>LEFT(N82,FIND(",",N82)-1)</f>
        <v>Stockbridge town</v>
      </c>
      <c r="N82" s="2" t="s">
        <v>516</v>
      </c>
      <c r="O82" s="3">
        <v>2013</v>
      </c>
      <c r="P82" s="3">
        <v>2009</v>
      </c>
      <c r="Q82" s="3">
        <v>2011</v>
      </c>
      <c r="R82" s="3">
        <v>1998</v>
      </c>
    </row>
    <row r="83" spans="1:18" ht="18" x14ac:dyDescent="0.2">
      <c r="A83">
        <v>16</v>
      </c>
      <c r="B83" t="s">
        <v>150</v>
      </c>
      <c r="C83" t="s">
        <v>151</v>
      </c>
      <c r="D83" t="s">
        <v>1317</v>
      </c>
      <c r="E83" t="e">
        <f>VLOOKUP(D83,$H$1:$I$410,2,FALSE)</f>
        <v>#N/A</v>
      </c>
      <c r="F83" t="e">
        <f t="shared" si="1"/>
        <v>#N/A</v>
      </c>
      <c r="H83" t="s">
        <v>1578</v>
      </c>
      <c r="I83" s="3">
        <v>4372</v>
      </c>
      <c r="K83" t="s">
        <v>1508</v>
      </c>
      <c r="L83" s="6" t="s">
        <v>1108</v>
      </c>
      <c r="M83" s="6" t="str">
        <f>LEFT(N83,FIND(",",N83)-1)</f>
        <v>Sterling town</v>
      </c>
      <c r="N83" s="2" t="s">
        <v>812</v>
      </c>
      <c r="O83" s="3">
        <v>7985</v>
      </c>
      <c r="P83" s="3">
        <v>7977</v>
      </c>
      <c r="Q83" s="3">
        <v>8167</v>
      </c>
      <c r="R83" s="3">
        <v>8139</v>
      </c>
    </row>
    <row r="84" spans="1:18" ht="18" x14ac:dyDescent="0.2">
      <c r="A84">
        <v>16</v>
      </c>
      <c r="B84" t="s">
        <v>14</v>
      </c>
      <c r="C84" t="s">
        <v>15</v>
      </c>
      <c r="D84" t="s">
        <v>1219</v>
      </c>
      <c r="E84" t="e">
        <f>VLOOKUP(D84,$H$1:$I$410,2,FALSE)</f>
        <v>#N/A</v>
      </c>
      <c r="F84" t="e">
        <f t="shared" si="1"/>
        <v>#N/A</v>
      </c>
      <c r="H84" t="s">
        <v>1579</v>
      </c>
      <c r="I84" s="3">
        <v>1886</v>
      </c>
      <c r="K84" t="s">
        <v>1319</v>
      </c>
      <c r="L84" s="6" t="s">
        <v>1169</v>
      </c>
      <c r="M84" s="6" t="str">
        <f>LEFT(N84,FIND(",",N84)-1)</f>
        <v>Springfield city</v>
      </c>
      <c r="N84" s="2" t="s">
        <v>462</v>
      </c>
      <c r="O84" s="3">
        <v>155931</v>
      </c>
      <c r="P84" s="3">
        <v>155407</v>
      </c>
      <c r="Q84" s="3">
        <v>154948</v>
      </c>
      <c r="R84" s="3">
        <v>154064</v>
      </c>
    </row>
    <row r="85" spans="1:18" ht="18" x14ac:dyDescent="0.2">
      <c r="A85" s="26">
        <v>17</v>
      </c>
      <c r="B85" s="26" t="s">
        <v>320</v>
      </c>
      <c r="C85" s="26" t="s">
        <v>321</v>
      </c>
      <c r="D85" s="26" t="s">
        <v>1478</v>
      </c>
      <c r="E85" s="26" t="e">
        <f>VLOOKUP(D85,$H$1:$I$410,2,FALSE)</f>
        <v>#N/A</v>
      </c>
      <c r="F85" t="e">
        <f t="shared" si="1"/>
        <v>#N/A</v>
      </c>
      <c r="H85" t="s">
        <v>1232</v>
      </c>
      <c r="I85" s="3">
        <v>3329</v>
      </c>
      <c r="K85" t="s">
        <v>1319</v>
      </c>
      <c r="L85" s="6" t="s">
        <v>1169</v>
      </c>
      <c r="M85" s="6" t="str">
        <f>LEFT(N85,FIND(",",N85)-1)</f>
        <v>Springfield city</v>
      </c>
      <c r="N85" s="2" t="s">
        <v>626</v>
      </c>
      <c r="O85" s="3">
        <v>155931</v>
      </c>
      <c r="P85" s="3">
        <v>155407</v>
      </c>
      <c r="Q85" s="3">
        <v>154948</v>
      </c>
      <c r="R85" s="3">
        <v>154064</v>
      </c>
    </row>
    <row r="86" spans="1:18" ht="18" x14ac:dyDescent="0.2">
      <c r="A86">
        <v>19</v>
      </c>
      <c r="B86" t="s">
        <v>174</v>
      </c>
      <c r="C86" t="s">
        <v>175</v>
      </c>
      <c r="D86" t="s">
        <v>1346</v>
      </c>
      <c r="E86" t="e">
        <f>VLOOKUP(D86,$H$1:$I$410,2,FALSE)</f>
        <v>#N/A</v>
      </c>
      <c r="F86" t="e">
        <f t="shared" si="1"/>
        <v>#N/A</v>
      </c>
      <c r="H86" t="s">
        <v>1419</v>
      </c>
      <c r="I86" s="3">
        <v>18408</v>
      </c>
      <c r="K86" t="s">
        <v>1509</v>
      </c>
      <c r="L86" s="6" t="s">
        <v>1107</v>
      </c>
      <c r="M86" s="6" t="str">
        <f>LEFT(N86,FIND(",",N86)-1)</f>
        <v>Spencer town</v>
      </c>
      <c r="N86" s="2" t="s">
        <v>811</v>
      </c>
      <c r="O86" s="3">
        <v>11985</v>
      </c>
      <c r="P86" s="3">
        <v>11960</v>
      </c>
      <c r="Q86" s="3">
        <v>11960</v>
      </c>
      <c r="R86" s="3">
        <v>11911</v>
      </c>
    </row>
    <row r="87" spans="1:18" ht="18" x14ac:dyDescent="0.2">
      <c r="A87">
        <v>19</v>
      </c>
      <c r="B87" t="s">
        <v>150</v>
      </c>
      <c r="C87" t="s">
        <v>151</v>
      </c>
      <c r="D87" t="s">
        <v>1328</v>
      </c>
      <c r="E87" t="e">
        <f>VLOOKUP(D87,$H$1:$I$410,2,FALSE)</f>
        <v>#N/A</v>
      </c>
      <c r="F87" t="e">
        <f t="shared" si="1"/>
        <v>#N/A</v>
      </c>
      <c r="H87" t="s">
        <v>1580</v>
      </c>
      <c r="I87" s="3">
        <v>8948</v>
      </c>
      <c r="K87" t="s">
        <v>1320</v>
      </c>
      <c r="L87" s="6" t="s">
        <v>955</v>
      </c>
      <c r="M87" s="6" t="str">
        <f>LEFT(N87,FIND(",",N87)-1)</f>
        <v>Southwick town</v>
      </c>
      <c r="N87" s="2" t="s">
        <v>625</v>
      </c>
      <c r="O87" s="3">
        <v>9234</v>
      </c>
      <c r="P87" s="3">
        <v>9216</v>
      </c>
      <c r="Q87" s="3">
        <v>9210</v>
      </c>
      <c r="R87" s="3">
        <v>9190</v>
      </c>
    </row>
    <row r="88" spans="1:18" ht="18" x14ac:dyDescent="0.2">
      <c r="A88">
        <v>20</v>
      </c>
      <c r="B88" t="s">
        <v>137</v>
      </c>
      <c r="C88" t="s">
        <v>138</v>
      </c>
      <c r="D88" t="s">
        <v>1303</v>
      </c>
      <c r="E88" t="e">
        <f>VLOOKUP(D88,$H$1:$I$410,2,FALSE)</f>
        <v>#N/A</v>
      </c>
      <c r="F88" t="e">
        <f t="shared" si="1"/>
        <v>#N/A</v>
      </c>
      <c r="H88" t="s">
        <v>1251</v>
      </c>
      <c r="I88" s="3">
        <v>15649</v>
      </c>
      <c r="K88" t="s">
        <v>1510</v>
      </c>
      <c r="L88" s="6" t="s">
        <v>1168</v>
      </c>
      <c r="M88" s="6" t="str">
        <f>LEFT(N88,FIND(",",N88)-1)</f>
        <v>Southbridge Town city</v>
      </c>
      <c r="N88" s="2" t="s">
        <v>461</v>
      </c>
      <c r="O88" s="3">
        <v>17746</v>
      </c>
      <c r="P88" s="3">
        <v>17711</v>
      </c>
      <c r="Q88" s="3">
        <v>17689</v>
      </c>
      <c r="R88" s="3">
        <v>17619</v>
      </c>
    </row>
    <row r="89" spans="1:18" ht="18" x14ac:dyDescent="0.2">
      <c r="A89">
        <v>22</v>
      </c>
      <c r="B89" t="s">
        <v>174</v>
      </c>
      <c r="C89" t="s">
        <v>175</v>
      </c>
      <c r="D89" t="s">
        <v>1344</v>
      </c>
      <c r="E89" t="e">
        <f>VLOOKUP(D89,$H$1:$I$410,2,FALSE)</f>
        <v>#N/A</v>
      </c>
      <c r="F89" t="e">
        <f t="shared" si="1"/>
        <v>#N/A</v>
      </c>
      <c r="H89" t="s">
        <v>1450</v>
      </c>
      <c r="I89" s="3">
        <v>19190</v>
      </c>
      <c r="K89" t="s">
        <v>1510</v>
      </c>
      <c r="L89" s="6" t="s">
        <v>1168</v>
      </c>
      <c r="M89" s="6" t="str">
        <f>LEFT(N89,FIND(",",N89)-1)</f>
        <v>Southbridge Town city</v>
      </c>
      <c r="N89" s="2" t="s">
        <v>810</v>
      </c>
      <c r="O89" s="3">
        <v>17746</v>
      </c>
      <c r="P89" s="3">
        <v>17711</v>
      </c>
      <c r="Q89" s="3">
        <v>17689</v>
      </c>
      <c r="R89" s="3">
        <v>17619</v>
      </c>
    </row>
    <row r="90" spans="1:18" ht="18" x14ac:dyDescent="0.2">
      <c r="A90">
        <v>23</v>
      </c>
      <c r="B90" t="s">
        <v>14</v>
      </c>
      <c r="C90" t="s">
        <v>15</v>
      </c>
      <c r="D90" t="s">
        <v>1180</v>
      </c>
      <c r="E90" t="e">
        <f>VLOOKUP(D90,$H$1:$I$410,2,FALSE)</f>
        <v>#N/A</v>
      </c>
      <c r="F90" t="e">
        <f t="shared" si="1"/>
        <v>#N/A</v>
      </c>
      <c r="H90" t="s">
        <v>1581</v>
      </c>
      <c r="I90" s="3">
        <v>646</v>
      </c>
      <c r="K90" t="s">
        <v>1511</v>
      </c>
      <c r="L90" s="6" t="s">
        <v>1106</v>
      </c>
      <c r="M90" s="6" t="str">
        <f>LEFT(N90,FIND(",",N90)-1)</f>
        <v>Southborough town</v>
      </c>
      <c r="N90" s="2" t="s">
        <v>809</v>
      </c>
      <c r="O90" s="3">
        <v>10451</v>
      </c>
      <c r="P90" s="3">
        <v>10441</v>
      </c>
      <c r="Q90" s="3">
        <v>10446</v>
      </c>
      <c r="R90" s="3">
        <v>10409</v>
      </c>
    </row>
    <row r="91" spans="1:18" ht="18" x14ac:dyDescent="0.2">
      <c r="A91" s="26">
        <v>24</v>
      </c>
      <c r="B91" s="26" t="s">
        <v>320</v>
      </c>
      <c r="C91" s="26" t="s">
        <v>321</v>
      </c>
      <c r="D91" s="26" t="s">
        <v>1490</v>
      </c>
      <c r="E91" s="26" t="e">
        <f>VLOOKUP(D91,$H$1:$I$410,2,FALSE)</f>
        <v>#N/A</v>
      </c>
      <c r="F91" t="e">
        <f t="shared" si="1"/>
        <v>#N/A</v>
      </c>
      <c r="H91" t="s">
        <v>1274</v>
      </c>
      <c r="I91" s="3">
        <v>28547</v>
      </c>
      <c r="K91" t="s">
        <v>1337</v>
      </c>
      <c r="L91" s="6" t="s">
        <v>970</v>
      </c>
      <c r="M91" s="6" t="str">
        <f>LEFT(N91,FIND(",",N91)-1)</f>
        <v>Southampton town</v>
      </c>
      <c r="N91" s="2" t="s">
        <v>646</v>
      </c>
      <c r="O91" s="3">
        <v>6226</v>
      </c>
      <c r="P91" s="3">
        <v>6215</v>
      </c>
      <c r="Q91" s="3">
        <v>6219</v>
      </c>
      <c r="R91" s="3">
        <v>6207</v>
      </c>
    </row>
    <row r="92" spans="1:18" ht="18" x14ac:dyDescent="0.2">
      <c r="A92">
        <v>27</v>
      </c>
      <c r="B92" t="s">
        <v>255</v>
      </c>
      <c r="C92" t="s">
        <v>256</v>
      </c>
      <c r="D92" t="s">
        <v>1418</v>
      </c>
      <c r="E92" t="e">
        <f>VLOOKUP(D92,$H$1:$I$410,2,FALSE)</f>
        <v>#N/A</v>
      </c>
      <c r="F92" t="e">
        <f t="shared" si="1"/>
        <v>#N/A</v>
      </c>
      <c r="H92" t="s">
        <v>1199</v>
      </c>
      <c r="I92" s="3">
        <v>20611</v>
      </c>
      <c r="K92" t="s">
        <v>1338</v>
      </c>
      <c r="L92" s="6" t="s">
        <v>971</v>
      </c>
      <c r="M92" s="6" t="str">
        <f>LEFT(N92,FIND(",",N92)-1)</f>
        <v>South Hadley town</v>
      </c>
      <c r="N92" s="2" t="s">
        <v>647</v>
      </c>
      <c r="O92" s="3">
        <v>18146</v>
      </c>
      <c r="P92" s="3">
        <v>16282</v>
      </c>
      <c r="Q92" s="3">
        <v>18157</v>
      </c>
      <c r="R92" s="3">
        <v>18046</v>
      </c>
    </row>
    <row r="93" spans="1:18" ht="18" x14ac:dyDescent="0.2">
      <c r="A93">
        <v>27</v>
      </c>
      <c r="B93" t="s">
        <v>14</v>
      </c>
      <c r="C93" t="s">
        <v>15</v>
      </c>
      <c r="D93" t="s">
        <v>1196</v>
      </c>
      <c r="E93" t="e">
        <f>VLOOKUP(D93,$H$1:$I$410,2,FALSE)</f>
        <v>#N/A</v>
      </c>
      <c r="F93" t="e">
        <f t="shared" si="1"/>
        <v>#N/A</v>
      </c>
      <c r="H93" t="s">
        <v>1582</v>
      </c>
      <c r="I93" s="3">
        <v>982</v>
      </c>
      <c r="K93" t="s">
        <v>1365</v>
      </c>
      <c r="L93" s="6" t="s">
        <v>1167</v>
      </c>
      <c r="M93" s="6" t="str">
        <f>LEFT(N93,FIND(",",N93)-1)</f>
        <v>Somerville city</v>
      </c>
      <c r="N93" s="2" t="s">
        <v>460</v>
      </c>
      <c r="O93" s="3">
        <v>81031</v>
      </c>
      <c r="P93" s="3">
        <v>80814</v>
      </c>
      <c r="Q93" s="3">
        <v>80018</v>
      </c>
      <c r="R93" s="3">
        <v>79762</v>
      </c>
    </row>
    <row r="94" spans="1:18" ht="18" x14ac:dyDescent="0.2">
      <c r="A94">
        <v>30</v>
      </c>
      <c r="B94" t="s">
        <v>290</v>
      </c>
      <c r="C94" t="s">
        <v>291</v>
      </c>
      <c r="D94" t="s">
        <v>1468</v>
      </c>
      <c r="E94" t="e">
        <f>VLOOKUP(D94,$H$1:$I$410,2,FALSE)</f>
        <v>#N/A</v>
      </c>
      <c r="F94" t="e">
        <f t="shared" si="1"/>
        <v>#N/A</v>
      </c>
      <c r="H94" t="s">
        <v>1275</v>
      </c>
      <c r="I94" s="3">
        <v>9189</v>
      </c>
      <c r="K94" t="s">
        <v>1365</v>
      </c>
      <c r="L94" s="6" t="s">
        <v>1167</v>
      </c>
      <c r="M94" s="6" t="str">
        <f>LEFT(N94,FIND(",",N94)-1)</f>
        <v>Somerville city</v>
      </c>
      <c r="N94" s="2" t="s">
        <v>690</v>
      </c>
      <c r="O94" s="3">
        <v>81031</v>
      </c>
      <c r="P94" s="3">
        <v>80814</v>
      </c>
      <c r="Q94" s="3">
        <v>80018</v>
      </c>
      <c r="R94" s="3">
        <v>79762</v>
      </c>
    </row>
    <row r="95" spans="1:18" ht="18" x14ac:dyDescent="0.2">
      <c r="A95" s="26">
        <v>32</v>
      </c>
      <c r="B95" s="26" t="s">
        <v>320</v>
      </c>
      <c r="C95" s="26" t="s">
        <v>321</v>
      </c>
      <c r="D95" s="26" t="s">
        <v>1480</v>
      </c>
      <c r="E95" s="26" t="e">
        <f>VLOOKUP(D95,$H$1:$I$410,2,FALSE)</f>
        <v>#N/A</v>
      </c>
      <c r="F95" t="e">
        <f t="shared" si="1"/>
        <v>#N/A</v>
      </c>
      <c r="H95" t="s">
        <v>1276</v>
      </c>
      <c r="I95" s="3">
        <v>44722</v>
      </c>
      <c r="K95" t="s">
        <v>1250</v>
      </c>
      <c r="L95" s="6" t="s">
        <v>884</v>
      </c>
      <c r="M95" s="6" t="str">
        <f>LEFT(N95,FIND(",",N95)-1)</f>
        <v>Somerset town</v>
      </c>
      <c r="N95" s="2" t="s">
        <v>538</v>
      </c>
      <c r="O95" s="3">
        <v>18303</v>
      </c>
      <c r="P95" s="3">
        <v>18287</v>
      </c>
      <c r="Q95" s="3">
        <v>18245</v>
      </c>
      <c r="R95" s="3">
        <v>18192</v>
      </c>
    </row>
    <row r="96" spans="1:18" ht="18" x14ac:dyDescent="0.2">
      <c r="A96">
        <v>32</v>
      </c>
      <c r="B96" t="s">
        <v>150</v>
      </c>
      <c r="C96" t="s">
        <v>151</v>
      </c>
      <c r="D96" t="s">
        <v>1326</v>
      </c>
      <c r="E96" t="e">
        <f>VLOOKUP(D96,$H$1:$I$410,2,FALSE)</f>
        <v>#N/A</v>
      </c>
      <c r="F96" t="e">
        <f t="shared" si="1"/>
        <v>#N/A</v>
      </c>
      <c r="H96" t="s">
        <v>1516</v>
      </c>
      <c r="I96" s="3">
        <v>9298</v>
      </c>
      <c r="K96" t="s">
        <v>1577</v>
      </c>
      <c r="L96" s="6" t="s">
        <v>938</v>
      </c>
      <c r="M96" s="6" t="str">
        <f>LEFT(N96,FIND(",",N96)-1)</f>
        <v>Shutesbury town</v>
      </c>
      <c r="N96" s="2" t="s">
        <v>604</v>
      </c>
      <c r="O96" s="3">
        <v>1723</v>
      </c>
      <c r="P96" s="3">
        <v>1720</v>
      </c>
      <c r="Q96" s="3">
        <v>1727</v>
      </c>
      <c r="R96" s="3">
        <v>1726</v>
      </c>
    </row>
    <row r="97" spans="1:18" ht="18" x14ac:dyDescent="0.2">
      <c r="A97" s="26">
        <v>33</v>
      </c>
      <c r="B97" s="26" t="s">
        <v>320</v>
      </c>
      <c r="C97" s="26" t="s">
        <v>321</v>
      </c>
      <c r="D97" s="26" t="s">
        <v>1476</v>
      </c>
      <c r="E97" s="26" t="e">
        <f>VLOOKUP(D97,$H$1:$I$410,2,FALSE)</f>
        <v>#N/A</v>
      </c>
      <c r="F97" t="e">
        <f t="shared" si="1"/>
        <v>#N/A</v>
      </c>
      <c r="H97" t="s">
        <v>1321</v>
      </c>
      <c r="I97" s="3">
        <v>1631</v>
      </c>
      <c r="K97" t="s">
        <v>1515</v>
      </c>
      <c r="L97" s="6" t="s">
        <v>1105</v>
      </c>
      <c r="M97" s="6" t="str">
        <f>LEFT(N97,FIND(",",N97)-1)</f>
        <v>Shrewsbury town</v>
      </c>
      <c r="N97" s="2" t="s">
        <v>808</v>
      </c>
      <c r="O97" s="3">
        <v>38321</v>
      </c>
      <c r="P97" s="3">
        <v>38449</v>
      </c>
      <c r="Q97" s="3">
        <v>39088</v>
      </c>
      <c r="R97" s="3">
        <v>39805</v>
      </c>
    </row>
    <row r="98" spans="1:18" ht="18" x14ac:dyDescent="0.2">
      <c r="A98">
        <v>33</v>
      </c>
      <c r="B98" t="s">
        <v>255</v>
      </c>
      <c r="C98" t="s">
        <v>256</v>
      </c>
      <c r="D98" t="s">
        <v>1435</v>
      </c>
      <c r="E98" t="e">
        <f>VLOOKUP(D98,$H$1:$I$410,2,FALSE)</f>
        <v>#N/A</v>
      </c>
      <c r="F98" t="e">
        <f t="shared" si="1"/>
        <v>#N/A</v>
      </c>
      <c r="H98" t="s">
        <v>1583</v>
      </c>
      <c r="I98" s="3">
        <v>1261</v>
      </c>
      <c r="K98" t="s">
        <v>1366</v>
      </c>
      <c r="L98" s="6" t="s">
        <v>1004</v>
      </c>
      <c r="M98" s="6" t="str">
        <f>LEFT(N98,FIND(",",N98)-1)</f>
        <v>Shirley town</v>
      </c>
      <c r="N98" s="2" t="s">
        <v>689</v>
      </c>
      <c r="O98" s="3">
        <v>7438</v>
      </c>
      <c r="P98" s="3">
        <v>7225</v>
      </c>
      <c r="Q98" s="3">
        <v>6822</v>
      </c>
      <c r="R98" s="3">
        <v>6782</v>
      </c>
    </row>
    <row r="99" spans="1:18" ht="18" x14ac:dyDescent="0.2">
      <c r="A99">
        <v>34</v>
      </c>
      <c r="B99" t="s">
        <v>74</v>
      </c>
      <c r="C99" t="s">
        <v>75</v>
      </c>
      <c r="D99" t="s">
        <v>1248</v>
      </c>
      <c r="E99" t="e">
        <f>VLOOKUP(D99,$H$1:$I$410,2,FALSE)</f>
        <v>#N/A</v>
      </c>
      <c r="F99" t="e">
        <f t="shared" si="1"/>
        <v>#N/A</v>
      </c>
      <c r="H99" t="s">
        <v>1277</v>
      </c>
      <c r="I99" s="3">
        <v>6283</v>
      </c>
      <c r="K99" t="s">
        <v>1578</v>
      </c>
      <c r="L99" s="6" t="s">
        <v>1003</v>
      </c>
      <c r="M99" s="6" t="str">
        <f>LEFT(N99,FIND(",",N99)-1)</f>
        <v>Sherborn town</v>
      </c>
      <c r="N99" s="2" t="s">
        <v>688</v>
      </c>
      <c r="O99" s="3">
        <v>4402</v>
      </c>
      <c r="P99" s="3">
        <v>4408</v>
      </c>
      <c r="Q99" s="3">
        <v>4389</v>
      </c>
      <c r="R99" s="3">
        <v>4372</v>
      </c>
    </row>
    <row r="100" spans="1:18" ht="18" x14ac:dyDescent="0.2">
      <c r="A100">
        <v>40</v>
      </c>
      <c r="B100" t="s">
        <v>189</v>
      </c>
      <c r="C100" t="s">
        <v>190</v>
      </c>
      <c r="D100" t="s">
        <v>1356</v>
      </c>
      <c r="E100" t="e">
        <f>VLOOKUP(D100,$H$1:$I$410,2,FALSE)</f>
        <v>#N/A</v>
      </c>
      <c r="F100" t="e">
        <f t="shared" si="1"/>
        <v>#N/A</v>
      </c>
      <c r="H100" t="s">
        <v>1584</v>
      </c>
      <c r="I100" s="3">
        <v>421</v>
      </c>
      <c r="K100" t="s">
        <v>1579</v>
      </c>
      <c r="L100" s="6" t="s">
        <v>937</v>
      </c>
      <c r="M100" s="6" t="str">
        <f>LEFT(N100,FIND(",",N100)-1)</f>
        <v>Shelburne town</v>
      </c>
      <c r="N100" s="2" t="s">
        <v>603</v>
      </c>
      <c r="O100" s="3">
        <v>1885</v>
      </c>
      <c r="P100" s="3">
        <v>1884</v>
      </c>
      <c r="Q100" s="3">
        <v>1888</v>
      </c>
      <c r="R100" s="3">
        <v>1886</v>
      </c>
    </row>
    <row r="101" spans="1:18" ht="18" x14ac:dyDescent="0.2">
      <c r="A101">
        <v>47</v>
      </c>
      <c r="B101" t="s">
        <v>5</v>
      </c>
      <c r="C101" t="s">
        <v>6</v>
      </c>
      <c r="D101" t="s">
        <v>1188</v>
      </c>
      <c r="E101" t="e">
        <f>VLOOKUP(D101,$H$1:$I$410,2,FALSE)</f>
        <v>#N/A</v>
      </c>
      <c r="F101" t="e">
        <f t="shared" si="1"/>
        <v>#N/A</v>
      </c>
      <c r="H101" t="s">
        <v>1278</v>
      </c>
      <c r="I101" s="3">
        <v>6925</v>
      </c>
      <c r="K101" t="s">
        <v>1232</v>
      </c>
      <c r="L101" s="6" t="s">
        <v>865</v>
      </c>
      <c r="M101" s="6" t="str">
        <f>LEFT(N101,FIND(",",N101)-1)</f>
        <v>Sheffield town</v>
      </c>
      <c r="N101" s="2" t="s">
        <v>515</v>
      </c>
      <c r="O101" s="3">
        <v>3328</v>
      </c>
      <c r="P101" s="3">
        <v>3321</v>
      </c>
      <c r="Q101" s="3">
        <v>3331</v>
      </c>
      <c r="R101" s="3">
        <v>3329</v>
      </c>
    </row>
    <row r="102" spans="1:18" ht="18" x14ac:dyDescent="0.2">
      <c r="A102">
        <v>50</v>
      </c>
      <c r="B102" t="s">
        <v>290</v>
      </c>
      <c r="C102" t="s">
        <v>291</v>
      </c>
      <c r="D102" t="s">
        <v>1457</v>
      </c>
      <c r="E102" t="e">
        <f>VLOOKUP(D102,$H$1:$I$410,2,FALSE)</f>
        <v>#N/A</v>
      </c>
      <c r="F102" t="e">
        <f t="shared" si="1"/>
        <v>#N/A</v>
      </c>
      <c r="H102" t="s">
        <v>1451</v>
      </c>
      <c r="I102" s="3">
        <v>17609</v>
      </c>
      <c r="K102" t="s">
        <v>1419</v>
      </c>
      <c r="L102" s="6" t="s">
        <v>1035</v>
      </c>
      <c r="M102" s="6" t="str">
        <f>LEFT(N102,FIND(",",N102)-1)</f>
        <v>Sharon town</v>
      </c>
      <c r="N102" s="2" t="s">
        <v>728</v>
      </c>
      <c r="O102" s="3">
        <v>18574</v>
      </c>
      <c r="P102" s="3">
        <v>18545</v>
      </c>
      <c r="Q102" s="3">
        <v>18490</v>
      </c>
      <c r="R102" s="3">
        <v>18408</v>
      </c>
    </row>
    <row r="103" spans="1:18" ht="18" x14ac:dyDescent="0.2">
      <c r="A103">
        <v>54</v>
      </c>
      <c r="B103" t="s">
        <v>14</v>
      </c>
      <c r="C103" t="s">
        <v>15</v>
      </c>
      <c r="D103" t="s">
        <v>1212</v>
      </c>
      <c r="E103" t="e">
        <f>VLOOKUP(D103,$H$1:$I$410,2,FALSE)</f>
        <v>#N/A</v>
      </c>
      <c r="F103" t="e">
        <f t="shared" si="1"/>
        <v>#N/A</v>
      </c>
      <c r="H103" t="s">
        <v>1452</v>
      </c>
      <c r="I103" s="3">
        <v>5816</v>
      </c>
      <c r="K103" t="s">
        <v>1580</v>
      </c>
      <c r="L103" s="6" t="s">
        <v>1009</v>
      </c>
      <c r="M103" s="6" t="str">
        <f>LEFT(N103,FIND(",",N103)-1)</f>
        <v>Townsend town</v>
      </c>
      <c r="N103" s="2" t="s">
        <v>695</v>
      </c>
      <c r="O103" s="3">
        <v>9127</v>
      </c>
      <c r="P103" s="3">
        <v>9099</v>
      </c>
      <c r="Q103" s="3">
        <v>8990</v>
      </c>
      <c r="R103" s="3">
        <v>8948</v>
      </c>
    </row>
    <row r="104" spans="1:18" ht="18" x14ac:dyDescent="0.2">
      <c r="A104">
        <v>59</v>
      </c>
      <c r="B104" t="s">
        <v>74</v>
      </c>
      <c r="C104" t="s">
        <v>75</v>
      </c>
      <c r="D104" t="s">
        <v>1258</v>
      </c>
      <c r="E104" t="e">
        <f>VLOOKUP(D104,$H$1:$I$410,2,FALSE)</f>
        <v>#N/A</v>
      </c>
      <c r="F104" t="e">
        <f t="shared" si="1"/>
        <v>#N/A</v>
      </c>
      <c r="H104" t="s">
        <v>1585</v>
      </c>
      <c r="I104" s="3">
        <v>1402</v>
      </c>
      <c r="K104" t="s">
        <v>1251</v>
      </c>
      <c r="L104" s="6" t="s">
        <v>883</v>
      </c>
      <c r="M104" s="6" t="str">
        <f>LEFT(N104,FIND(",",N104)-1)</f>
        <v>Seekonk town</v>
      </c>
      <c r="N104" s="2" t="s">
        <v>537</v>
      </c>
      <c r="O104" s="3">
        <v>15535</v>
      </c>
      <c r="P104" s="3">
        <v>15542</v>
      </c>
      <c r="Q104" s="3">
        <v>15623</v>
      </c>
      <c r="R104" s="3">
        <v>15649</v>
      </c>
    </row>
    <row r="105" spans="1:18" ht="18" x14ac:dyDescent="0.2">
      <c r="A105" s="26">
        <v>62</v>
      </c>
      <c r="B105" s="26" t="s">
        <v>320</v>
      </c>
      <c r="C105" s="26" t="s">
        <v>321</v>
      </c>
      <c r="D105" s="26" t="s">
        <v>1493</v>
      </c>
      <c r="E105" s="26" t="e">
        <f>VLOOKUP(D105,$H$1:$I$410,2,FALSE)</f>
        <v>#N/A</v>
      </c>
      <c r="F105" t="e">
        <f t="shared" si="1"/>
        <v>#N/A</v>
      </c>
      <c r="H105" t="s">
        <v>1481</v>
      </c>
      <c r="I105" s="3">
        <v>58528</v>
      </c>
      <c r="K105" t="s">
        <v>1450</v>
      </c>
      <c r="L105" s="6" t="s">
        <v>1062</v>
      </c>
      <c r="M105" s="6" t="str">
        <f>LEFT(N105,FIND(",",N105)-1)</f>
        <v>Scituate town</v>
      </c>
      <c r="N105" s="2" t="s">
        <v>758</v>
      </c>
      <c r="O105" s="3">
        <v>19075</v>
      </c>
      <c r="P105" s="3">
        <v>19078</v>
      </c>
      <c r="Q105" s="3">
        <v>19170</v>
      </c>
      <c r="R105" s="3">
        <v>19190</v>
      </c>
    </row>
    <row r="106" spans="1:18" ht="18" x14ac:dyDescent="0.2">
      <c r="A106">
        <v>75</v>
      </c>
      <c r="B106" t="s">
        <v>255</v>
      </c>
      <c r="C106" t="s">
        <v>256</v>
      </c>
      <c r="D106" t="s">
        <v>1436</v>
      </c>
      <c r="E106" t="e">
        <f>VLOOKUP(D106,$H$1:$I$410,2,FALSE)</f>
        <v>#N/A</v>
      </c>
      <c r="F106" t="e">
        <f t="shared" si="1"/>
        <v>#N/A</v>
      </c>
      <c r="H106" t="s">
        <v>1252</v>
      </c>
      <c r="I106" s="3">
        <v>13023</v>
      </c>
      <c r="K106" t="s">
        <v>1581</v>
      </c>
      <c r="L106" s="6" t="s">
        <v>864</v>
      </c>
      <c r="M106" s="6" t="str">
        <f>LEFT(N106,FIND(",",N106)-1)</f>
        <v>Savoy town</v>
      </c>
      <c r="N106" s="2" t="s">
        <v>514</v>
      </c>
      <c r="O106" s="3">
        <v>647</v>
      </c>
      <c r="P106" s="3">
        <v>645</v>
      </c>
      <c r="Q106" s="3">
        <v>648</v>
      </c>
      <c r="R106" s="3">
        <v>646</v>
      </c>
    </row>
    <row r="107" spans="1:18" ht="18" x14ac:dyDescent="0.2">
      <c r="A107" s="26">
        <v>78</v>
      </c>
      <c r="B107" s="26" t="s">
        <v>320</v>
      </c>
      <c r="C107" s="26" t="s">
        <v>321</v>
      </c>
      <c r="D107" s="26" t="s">
        <v>1491</v>
      </c>
      <c r="E107" s="26" t="e">
        <f>VLOOKUP(D107,$H$1:$I$410,2,FALSE)</f>
        <v>#N/A</v>
      </c>
      <c r="F107" t="e">
        <f t="shared" si="1"/>
        <v>#N/A</v>
      </c>
      <c r="H107" t="s">
        <v>1367</v>
      </c>
      <c r="I107" s="3">
        <v>25205</v>
      </c>
      <c r="K107" t="s">
        <v>1274</v>
      </c>
      <c r="L107" s="6" t="s">
        <v>913</v>
      </c>
      <c r="M107" s="6" t="str">
        <f>LEFT(N107,FIND(",",N107)-1)</f>
        <v>Saugus town</v>
      </c>
      <c r="N107" s="2" t="s">
        <v>578</v>
      </c>
      <c r="O107" s="3">
        <v>28618</v>
      </c>
      <c r="P107" s="3">
        <v>28605</v>
      </c>
      <c r="Q107" s="3">
        <v>28717</v>
      </c>
      <c r="R107" s="3">
        <v>28547</v>
      </c>
    </row>
    <row r="108" spans="1:18" ht="18" x14ac:dyDescent="0.2">
      <c r="A108" s="26">
        <v>87</v>
      </c>
      <c r="B108" s="26" t="s">
        <v>320</v>
      </c>
      <c r="C108" s="26" t="s">
        <v>321</v>
      </c>
      <c r="D108" s="26" t="s">
        <v>1484</v>
      </c>
      <c r="E108" s="26" t="e">
        <f>VLOOKUP(D108,$H$1:$I$410,2,FALSE)</f>
        <v>#N/A</v>
      </c>
      <c r="F108" t="e">
        <f t="shared" si="1"/>
        <v>#N/A</v>
      </c>
      <c r="H108" t="s">
        <v>1253</v>
      </c>
      <c r="I108" s="3">
        <v>15474</v>
      </c>
      <c r="K108" t="s">
        <v>1199</v>
      </c>
      <c r="L108" s="6" t="s">
        <v>838</v>
      </c>
      <c r="M108" s="6" t="str">
        <f>LEFT(N108,FIND(",",N108)-1)</f>
        <v>Sandwich town</v>
      </c>
      <c r="N108" s="2" t="s">
        <v>486</v>
      </c>
      <c r="O108" s="3">
        <v>20261</v>
      </c>
      <c r="P108" s="3">
        <v>20249</v>
      </c>
      <c r="Q108" s="3">
        <v>20600</v>
      </c>
      <c r="R108" s="3">
        <v>20611</v>
      </c>
    </row>
    <row r="109" spans="1:18" ht="18" x14ac:dyDescent="0.2">
      <c r="A109" s="26">
        <v>92</v>
      </c>
      <c r="B109" s="26" t="s">
        <v>320</v>
      </c>
      <c r="C109" s="26" t="s">
        <v>321</v>
      </c>
      <c r="D109" s="26" t="s">
        <v>1483</v>
      </c>
      <c r="E109" s="26" t="e">
        <f>VLOOKUP(D109,$H$1:$I$410,2,FALSE)</f>
        <v>#N/A</v>
      </c>
      <c r="F109" t="e">
        <f t="shared" si="1"/>
        <v>#N/A</v>
      </c>
      <c r="H109" t="s">
        <v>1420</v>
      </c>
      <c r="I109" s="3">
        <v>34530</v>
      </c>
      <c r="K109" t="s">
        <v>1582</v>
      </c>
      <c r="L109" s="6" t="s">
        <v>863</v>
      </c>
      <c r="M109" s="6" t="str">
        <f>LEFT(N109,FIND(",",N109)-1)</f>
        <v>Sandisfield town</v>
      </c>
      <c r="N109" s="2" t="s">
        <v>513</v>
      </c>
      <c r="O109" s="3">
        <v>987</v>
      </c>
      <c r="P109" s="3">
        <v>985</v>
      </c>
      <c r="Q109" s="3">
        <v>984</v>
      </c>
      <c r="R109" s="3">
        <v>982</v>
      </c>
    </row>
    <row r="110" spans="1:18" ht="18" x14ac:dyDescent="0.2">
      <c r="A110" s="26">
        <v>100</v>
      </c>
      <c r="B110" s="26" t="s">
        <v>320</v>
      </c>
      <c r="C110" s="26" t="s">
        <v>321</v>
      </c>
      <c r="D110" s="26" t="s">
        <v>1485</v>
      </c>
      <c r="E110" s="26" t="e">
        <f>VLOOKUP(D110,$H$1:$I$410,2,FALSE)</f>
        <v>#N/A</v>
      </c>
      <c r="F110" t="e">
        <f t="shared" si="1"/>
        <v>#N/A</v>
      </c>
      <c r="H110" t="s">
        <v>1421</v>
      </c>
      <c r="I110" s="3">
        <v>101727</v>
      </c>
      <c r="K110" t="s">
        <v>1275</v>
      </c>
      <c r="L110" s="6" t="s">
        <v>912</v>
      </c>
      <c r="M110" s="6" t="str">
        <f>LEFT(N110,FIND(",",N110)-1)</f>
        <v>Salisbury town</v>
      </c>
      <c r="N110" s="2" t="s">
        <v>577</v>
      </c>
      <c r="O110" s="3">
        <v>9234</v>
      </c>
      <c r="P110" s="3">
        <v>9216</v>
      </c>
      <c r="Q110" s="3">
        <v>9225</v>
      </c>
      <c r="R110" s="3">
        <v>9189</v>
      </c>
    </row>
    <row r="111" spans="1:18" ht="18" x14ac:dyDescent="0.2">
      <c r="A111" s="26">
        <v>111</v>
      </c>
      <c r="B111" s="26" t="s">
        <v>320</v>
      </c>
      <c r="C111" s="26" t="s">
        <v>321</v>
      </c>
      <c r="D111" s="26" t="s">
        <v>1482</v>
      </c>
      <c r="E111" s="26" t="e">
        <f>VLOOKUP(D111,$H$1:$I$410,2,FALSE)</f>
        <v>#N/A</v>
      </c>
      <c r="F111" t="e">
        <f t="shared" si="1"/>
        <v>#N/A</v>
      </c>
      <c r="H111" t="s">
        <v>1586</v>
      </c>
      <c r="I111" s="3">
        <v>3723</v>
      </c>
      <c r="K111" t="s">
        <v>1276</v>
      </c>
      <c r="L111" s="6" t="s">
        <v>1166</v>
      </c>
      <c r="M111" s="6" t="str">
        <f>LEFT(N111,FIND(",",N111)-1)</f>
        <v>Salem city</v>
      </c>
      <c r="N111" s="2" t="s">
        <v>459</v>
      </c>
      <c r="O111" s="3">
        <v>44482</v>
      </c>
      <c r="P111" s="3">
        <v>44474</v>
      </c>
      <c r="Q111" s="3">
        <v>44842</v>
      </c>
      <c r="R111" s="3">
        <v>44722</v>
      </c>
    </row>
    <row r="112" spans="1:18" ht="18" x14ac:dyDescent="0.2">
      <c r="A112" s="26">
        <v>116</v>
      </c>
      <c r="B112" s="26" t="s">
        <v>320</v>
      </c>
      <c r="C112" s="26" t="s">
        <v>321</v>
      </c>
      <c r="D112" s="26" t="s">
        <v>1479</v>
      </c>
      <c r="E112" s="26" t="e">
        <f>VLOOKUP(D112,$H$1:$I$410,2,FALSE)</f>
        <v>#N/A</v>
      </c>
      <c r="F112" t="e">
        <f t="shared" si="1"/>
        <v>#N/A</v>
      </c>
      <c r="H112" t="s">
        <v>1517</v>
      </c>
      <c r="I112" s="3">
        <v>3504</v>
      </c>
      <c r="K112" t="s">
        <v>1276</v>
      </c>
      <c r="L112" s="6" t="s">
        <v>1166</v>
      </c>
      <c r="M112" s="6" t="str">
        <f>LEFT(N112,FIND(",",N112)-1)</f>
        <v>Salem city</v>
      </c>
      <c r="N112" s="2" t="s">
        <v>576</v>
      </c>
      <c r="O112" s="3">
        <v>44482</v>
      </c>
      <c r="P112" s="3">
        <v>44474</v>
      </c>
      <c r="Q112" s="3">
        <v>44842</v>
      </c>
      <c r="R112" s="3">
        <v>44722</v>
      </c>
    </row>
    <row r="113" spans="1:18" ht="18" x14ac:dyDescent="0.2">
      <c r="A113" s="26">
        <v>135</v>
      </c>
      <c r="B113" s="26" t="s">
        <v>320</v>
      </c>
      <c r="C113" s="26" t="s">
        <v>321</v>
      </c>
      <c r="D113" s="26" t="s">
        <v>1487</v>
      </c>
      <c r="E113" s="26" t="e">
        <f>VLOOKUP(D113,$H$1:$I$410,2,FALSE)</f>
        <v>#N/A</v>
      </c>
      <c r="F113" t="e">
        <f t="shared" si="1"/>
        <v>#N/A</v>
      </c>
      <c r="H113" t="s">
        <v>1587</v>
      </c>
      <c r="I113" s="3">
        <v>2923</v>
      </c>
      <c r="K113" t="s">
        <v>1516</v>
      </c>
      <c r="L113" s="6" t="s">
        <v>1104</v>
      </c>
      <c r="M113" s="6" t="str">
        <f>LEFT(N113,FIND(",",N113)-1)</f>
        <v>Rutland town</v>
      </c>
      <c r="N113" s="2" t="s">
        <v>807</v>
      </c>
      <c r="O113" s="3">
        <v>9054</v>
      </c>
      <c r="P113" s="3">
        <v>9068</v>
      </c>
      <c r="Q113" s="3">
        <v>9192</v>
      </c>
      <c r="R113" s="3">
        <v>9298</v>
      </c>
    </row>
    <row r="114" spans="1:18" ht="18" x14ac:dyDescent="0.2">
      <c r="A114" s="26">
        <v>264</v>
      </c>
      <c r="B114" s="26" t="s">
        <v>320</v>
      </c>
      <c r="C114" s="26" t="s">
        <v>321</v>
      </c>
      <c r="D114" s="26" t="s">
        <v>1488</v>
      </c>
      <c r="E114" s="26" t="e">
        <f>VLOOKUP(D114,$H$1:$I$410,2,FALSE)</f>
        <v>#N/A</v>
      </c>
      <c r="F114" t="e">
        <f t="shared" si="1"/>
        <v>#N/A</v>
      </c>
      <c r="H114" t="s">
        <v>1453</v>
      </c>
      <c r="I114" s="3">
        <v>64269</v>
      </c>
      <c r="K114" t="s">
        <v>1321</v>
      </c>
      <c r="L114" s="6" t="s">
        <v>954</v>
      </c>
      <c r="M114" s="6" t="str">
        <f>LEFT(N114,FIND(",",N114)-1)</f>
        <v>Russell town</v>
      </c>
      <c r="N114" s="2" t="s">
        <v>624</v>
      </c>
      <c r="O114" s="3">
        <v>1642</v>
      </c>
      <c r="P114" s="3">
        <v>1638</v>
      </c>
      <c r="Q114" s="3">
        <v>1636</v>
      </c>
      <c r="R114" s="3">
        <v>1631</v>
      </c>
    </row>
    <row r="115" spans="1:18" ht="18" x14ac:dyDescent="0.2">
      <c r="A115">
        <v>306</v>
      </c>
      <c r="B115" t="s">
        <v>320</v>
      </c>
      <c r="C115" t="s">
        <v>321</v>
      </c>
      <c r="D115" t="s">
        <v>1492</v>
      </c>
      <c r="E115">
        <f>VLOOKUP(D115,$H$1:$I$410,2,FALSE)</f>
        <v>650706</v>
      </c>
      <c r="F115">
        <f t="shared" si="1"/>
        <v>47.025845773667371</v>
      </c>
      <c r="H115" t="s">
        <v>1422</v>
      </c>
      <c r="I115" s="3">
        <v>9865</v>
      </c>
      <c r="K115" t="s">
        <v>1583</v>
      </c>
      <c r="L115" s="6" t="s">
        <v>1103</v>
      </c>
      <c r="M115" s="6" t="str">
        <f>LEFT(N115,FIND(",",N115)-1)</f>
        <v>Royalston town</v>
      </c>
      <c r="N115" s="2" t="s">
        <v>806</v>
      </c>
      <c r="O115" s="3">
        <v>1253</v>
      </c>
      <c r="P115" s="3">
        <v>1252</v>
      </c>
      <c r="Q115" s="3">
        <v>1260</v>
      </c>
      <c r="R115" s="3">
        <v>1261</v>
      </c>
    </row>
    <row r="116" spans="1:18" ht="18" x14ac:dyDescent="0.2">
      <c r="A116">
        <v>879</v>
      </c>
      <c r="B116" t="s">
        <v>341</v>
      </c>
      <c r="C116" t="s">
        <v>342</v>
      </c>
      <c r="D116" t="s">
        <v>1494</v>
      </c>
      <c r="E116">
        <f>VLOOKUP(D116,$H$1:$I$410,2,FALSE)</f>
        <v>205319</v>
      </c>
      <c r="F116">
        <f t="shared" si="1"/>
        <v>428.11430018653903</v>
      </c>
      <c r="H116" t="s">
        <v>1588</v>
      </c>
      <c r="I116" s="3">
        <v>629</v>
      </c>
      <c r="K116" t="s">
        <v>1277</v>
      </c>
      <c r="L116" s="6" t="s">
        <v>911</v>
      </c>
      <c r="M116" s="6" t="str">
        <f>LEFT(N116,FIND(",",N116)-1)</f>
        <v>Rowley town</v>
      </c>
      <c r="N116" s="2" t="s">
        <v>575</v>
      </c>
      <c r="O116" s="3">
        <v>6163</v>
      </c>
      <c r="P116" s="3">
        <v>6159</v>
      </c>
      <c r="Q116" s="3">
        <v>6129</v>
      </c>
      <c r="R116" s="3">
        <v>6283</v>
      </c>
    </row>
    <row r="117" spans="1:18" ht="18" x14ac:dyDescent="0.2">
      <c r="A117">
        <v>833</v>
      </c>
      <c r="B117" t="s">
        <v>150</v>
      </c>
      <c r="C117" t="s">
        <v>151</v>
      </c>
      <c r="D117" t="s">
        <v>1319</v>
      </c>
      <c r="E117">
        <f>VLOOKUP(D117,$H$1:$I$410,2,FALSE)</f>
        <v>154064</v>
      </c>
      <c r="F117">
        <f t="shared" si="1"/>
        <v>540.68439090248216</v>
      </c>
      <c r="H117" t="s">
        <v>1233</v>
      </c>
      <c r="I117" s="3">
        <v>43310</v>
      </c>
      <c r="K117" t="s">
        <v>1584</v>
      </c>
      <c r="L117" s="6" t="s">
        <v>936</v>
      </c>
      <c r="M117" s="6" t="str">
        <f>LEFT(N117,FIND(",",N117)-1)</f>
        <v>Rowe town</v>
      </c>
      <c r="N117" s="2" t="s">
        <v>602</v>
      </c>
      <c r="O117" s="3">
        <v>423</v>
      </c>
      <c r="P117" s="3">
        <v>422</v>
      </c>
      <c r="Q117" s="3">
        <v>422</v>
      </c>
      <c r="R117" s="3">
        <v>421</v>
      </c>
    </row>
    <row r="118" spans="1:18" ht="18" x14ac:dyDescent="0.2">
      <c r="A118">
        <v>156</v>
      </c>
      <c r="B118" t="s">
        <v>189</v>
      </c>
      <c r="C118" t="s">
        <v>190</v>
      </c>
      <c r="D118" t="s">
        <v>1398</v>
      </c>
      <c r="E118">
        <f>VLOOKUP(D118,$H$1:$I$410,2,FALSE)</f>
        <v>118488</v>
      </c>
      <c r="F118">
        <f t="shared" si="1"/>
        <v>131.65890216730807</v>
      </c>
      <c r="H118" t="s">
        <v>1589</v>
      </c>
      <c r="I118" s="3">
        <v>1720</v>
      </c>
      <c r="K118" t="s">
        <v>1278</v>
      </c>
      <c r="L118" s="6" t="s">
        <v>910</v>
      </c>
      <c r="M118" s="6" t="str">
        <f>LEFT(N118,FIND(",",N118)-1)</f>
        <v>Rockport town</v>
      </c>
      <c r="N118" s="2" t="s">
        <v>574</v>
      </c>
      <c r="O118" s="3">
        <v>6993</v>
      </c>
      <c r="P118" s="3">
        <v>6987</v>
      </c>
      <c r="Q118" s="3">
        <v>6956</v>
      </c>
      <c r="R118" s="3">
        <v>6925</v>
      </c>
    </row>
    <row r="119" spans="1:18" ht="18" x14ac:dyDescent="0.2">
      <c r="A119">
        <v>566</v>
      </c>
      <c r="B119" t="s">
        <v>189</v>
      </c>
      <c r="C119" t="s">
        <v>190</v>
      </c>
      <c r="D119" t="s">
        <v>1384</v>
      </c>
      <c r="E119">
        <f>VLOOKUP(D119,$H$1:$I$410,2,FALSE)</f>
        <v>113608</v>
      </c>
      <c r="F119">
        <f t="shared" si="1"/>
        <v>498.20435180621081</v>
      </c>
      <c r="H119" t="s">
        <v>1590</v>
      </c>
      <c r="I119" s="3">
        <v>1183</v>
      </c>
      <c r="K119" t="s">
        <v>1451</v>
      </c>
      <c r="L119" s="6" t="s">
        <v>1061</v>
      </c>
      <c r="M119" s="6" t="str">
        <f>LEFT(N119,FIND(",",N119)-1)</f>
        <v>Rockland town</v>
      </c>
      <c r="N119" s="2" t="s">
        <v>757</v>
      </c>
      <c r="O119" s="3">
        <v>17805</v>
      </c>
      <c r="P119" s="3">
        <v>17775</v>
      </c>
      <c r="Q119" s="3">
        <v>17781</v>
      </c>
      <c r="R119" s="3">
        <v>17609</v>
      </c>
    </row>
    <row r="120" spans="1:18" ht="18" x14ac:dyDescent="0.2">
      <c r="A120">
        <v>348</v>
      </c>
      <c r="B120" t="s">
        <v>290</v>
      </c>
      <c r="C120" t="s">
        <v>291</v>
      </c>
      <c r="D120" t="s">
        <v>1472</v>
      </c>
      <c r="E120">
        <f>VLOOKUP(D120,$H$1:$I$410,2,FALSE)</f>
        <v>104826</v>
      </c>
      <c r="F120">
        <f t="shared" si="1"/>
        <v>331.97870757254879</v>
      </c>
      <c r="H120" t="s">
        <v>1591</v>
      </c>
      <c r="I120" s="3">
        <v>803</v>
      </c>
      <c r="K120" t="s">
        <v>1452</v>
      </c>
      <c r="L120" s="6" t="s">
        <v>1060</v>
      </c>
      <c r="M120" s="6" t="str">
        <f>LEFT(N120,FIND(",",N120)-1)</f>
        <v>Rochester town</v>
      </c>
      <c r="N120" s="2" t="s">
        <v>756</v>
      </c>
      <c r="O120" s="3">
        <v>5720</v>
      </c>
      <c r="P120" s="3">
        <v>5725</v>
      </c>
      <c r="Q120" s="3">
        <v>5768</v>
      </c>
      <c r="R120" s="3">
        <v>5816</v>
      </c>
    </row>
    <row r="121" spans="1:18" ht="18" x14ac:dyDescent="0.2">
      <c r="A121">
        <v>437</v>
      </c>
      <c r="B121" t="s">
        <v>255</v>
      </c>
      <c r="C121" t="s">
        <v>256</v>
      </c>
      <c r="D121" t="s">
        <v>1421</v>
      </c>
      <c r="E121">
        <f>VLOOKUP(D121,$H$1:$I$410,2,FALSE)</f>
        <v>101727</v>
      </c>
      <c r="F121">
        <f t="shared" si="1"/>
        <v>429.5811338189468</v>
      </c>
      <c r="H121" t="s">
        <v>1368</v>
      </c>
      <c r="I121" s="3">
        <v>11620</v>
      </c>
      <c r="K121" t="s">
        <v>1585</v>
      </c>
      <c r="L121" s="6" t="s">
        <v>862</v>
      </c>
      <c r="M121" s="6" t="str">
        <f>LEFT(N121,FIND(",",N121)-1)</f>
        <v>Richmond town</v>
      </c>
      <c r="N121" s="2" t="s">
        <v>512</v>
      </c>
      <c r="O121" s="3">
        <v>1413</v>
      </c>
      <c r="P121" s="3">
        <v>1409</v>
      </c>
      <c r="Q121" s="3">
        <v>1409</v>
      </c>
      <c r="R121" s="3">
        <v>1402</v>
      </c>
    </row>
    <row r="122" spans="1:18" ht="18" x14ac:dyDescent="0.2">
      <c r="A122">
        <v>432</v>
      </c>
      <c r="B122" t="s">
        <v>104</v>
      </c>
      <c r="C122" t="s">
        <v>105</v>
      </c>
      <c r="D122" t="s">
        <v>1290</v>
      </c>
      <c r="E122">
        <f>VLOOKUP(D122,$H$1:$I$410,2,FALSE)</f>
        <v>100891</v>
      </c>
      <c r="F122">
        <f t="shared" si="1"/>
        <v>428.18487278349909</v>
      </c>
      <c r="H122" t="s">
        <v>1454</v>
      </c>
      <c r="I122" s="3">
        <v>18297</v>
      </c>
      <c r="K122" t="s">
        <v>1481</v>
      </c>
      <c r="L122" s="6" t="s">
        <v>1165</v>
      </c>
      <c r="M122" s="6" t="str">
        <f>LEFT(N122,FIND(",",N122)-1)</f>
        <v>Revere city</v>
      </c>
      <c r="N122" s="2" t="s">
        <v>458</v>
      </c>
      <c r="O122" s="3">
        <v>62204</v>
      </c>
      <c r="P122" s="3">
        <v>61867</v>
      </c>
      <c r="Q122" s="3">
        <v>59517</v>
      </c>
      <c r="R122" s="3">
        <v>58528</v>
      </c>
    </row>
    <row r="123" spans="1:18" ht="18" x14ac:dyDescent="0.2">
      <c r="A123">
        <v>660</v>
      </c>
      <c r="B123" t="s">
        <v>74</v>
      </c>
      <c r="C123" t="s">
        <v>75</v>
      </c>
      <c r="D123" t="s">
        <v>1259</v>
      </c>
      <c r="E123">
        <f>VLOOKUP(D123,$H$1:$I$410,2,FALSE)</f>
        <v>100682</v>
      </c>
      <c r="F123">
        <f t="shared" si="1"/>
        <v>655.52929024055936</v>
      </c>
      <c r="H123" t="s">
        <v>1592</v>
      </c>
      <c r="I123" s="3">
        <v>1266</v>
      </c>
      <c r="K123" t="s">
        <v>1481</v>
      </c>
      <c r="L123" s="6" t="s">
        <v>1165</v>
      </c>
      <c r="M123" s="6" t="str">
        <f>LEFT(N123,FIND(",",N123)-1)</f>
        <v>Revere city</v>
      </c>
      <c r="N123" s="2" t="s">
        <v>764</v>
      </c>
      <c r="O123" s="3">
        <v>62204</v>
      </c>
      <c r="P123" s="3">
        <v>61867</v>
      </c>
      <c r="Q123" s="3">
        <v>59517</v>
      </c>
      <c r="R123" s="3">
        <v>58528</v>
      </c>
    </row>
    <row r="124" spans="1:18" ht="18" x14ac:dyDescent="0.2">
      <c r="A124">
        <v>780</v>
      </c>
      <c r="B124" t="s">
        <v>74</v>
      </c>
      <c r="C124" t="s">
        <v>75</v>
      </c>
      <c r="D124" t="s">
        <v>1261</v>
      </c>
      <c r="E124">
        <f>VLOOKUP(D124,$H$1:$I$410,2,FALSE)</f>
        <v>93682</v>
      </c>
      <c r="F124">
        <f t="shared" si="1"/>
        <v>832.60391537328405</v>
      </c>
      <c r="H124" t="s">
        <v>1279</v>
      </c>
      <c r="I124" s="3">
        <v>53896</v>
      </c>
      <c r="K124" t="s">
        <v>1252</v>
      </c>
      <c r="L124" s="6" t="s">
        <v>882</v>
      </c>
      <c r="M124" s="6" t="str">
        <f>LEFT(N124,FIND(",",N124)-1)</f>
        <v>Rehoboth town</v>
      </c>
      <c r="N124" s="2" t="s">
        <v>536</v>
      </c>
      <c r="O124" s="3">
        <v>12498</v>
      </c>
      <c r="P124" s="3">
        <v>12516</v>
      </c>
      <c r="Q124" s="3">
        <v>12724</v>
      </c>
      <c r="R124" s="3">
        <v>13023</v>
      </c>
    </row>
    <row r="125" spans="1:18" ht="18" x14ac:dyDescent="0.2">
      <c r="A125">
        <v>358</v>
      </c>
      <c r="B125" t="s">
        <v>104</v>
      </c>
      <c r="C125" t="s">
        <v>105</v>
      </c>
      <c r="D125" t="s">
        <v>1291</v>
      </c>
      <c r="E125">
        <f>VLOOKUP(D125,$H$1:$I$410,2,FALSE)</f>
        <v>87954</v>
      </c>
      <c r="F125">
        <f t="shared" si="1"/>
        <v>407.03094799554316</v>
      </c>
      <c r="H125" t="s">
        <v>1518</v>
      </c>
      <c r="I125" s="3">
        <v>5024</v>
      </c>
      <c r="K125" t="s">
        <v>1367</v>
      </c>
      <c r="L125" s="6" t="s">
        <v>1002</v>
      </c>
      <c r="M125" s="6" t="str">
        <f>LEFT(N125,FIND(",",N125)-1)</f>
        <v>Reading town</v>
      </c>
      <c r="N125" s="2" t="s">
        <v>687</v>
      </c>
      <c r="O125" s="3">
        <v>25524</v>
      </c>
      <c r="P125" s="3">
        <v>25520</v>
      </c>
      <c r="Q125" s="3">
        <v>25245</v>
      </c>
      <c r="R125" s="3">
        <v>25205</v>
      </c>
    </row>
    <row r="126" spans="1:18" ht="18" x14ac:dyDescent="0.2">
      <c r="A126">
        <v>8</v>
      </c>
      <c r="B126" t="s">
        <v>189</v>
      </c>
      <c r="C126" t="s">
        <v>190</v>
      </c>
      <c r="D126" t="s">
        <v>1377</v>
      </c>
      <c r="E126">
        <f>VLOOKUP(D126,$H$1:$I$410,2,FALSE)</f>
        <v>87381</v>
      </c>
      <c r="F126">
        <f t="shared" si="1"/>
        <v>9.1553083622297748</v>
      </c>
      <c r="H126" t="s">
        <v>1322</v>
      </c>
      <c r="I126" s="3">
        <v>12337</v>
      </c>
      <c r="K126" t="s">
        <v>1253</v>
      </c>
      <c r="L126" s="6" t="s">
        <v>881</v>
      </c>
      <c r="M126" s="6" t="str">
        <f>LEFT(N126,FIND(",",N126)-1)</f>
        <v>Raynham town</v>
      </c>
      <c r="N126" s="2" t="s">
        <v>535</v>
      </c>
      <c r="O126" s="3">
        <v>15135</v>
      </c>
      <c r="P126" s="3">
        <v>15142</v>
      </c>
      <c r="Q126" s="3">
        <v>15220</v>
      </c>
      <c r="R126" s="3">
        <v>15474</v>
      </c>
    </row>
    <row r="127" spans="1:18" ht="18" x14ac:dyDescent="0.2">
      <c r="A127">
        <v>73</v>
      </c>
      <c r="B127" t="s">
        <v>189</v>
      </c>
      <c r="C127" t="s">
        <v>190</v>
      </c>
      <c r="D127" t="s">
        <v>1365</v>
      </c>
      <c r="E127">
        <f>VLOOKUP(D127,$H$1:$I$410,2,FALSE)</f>
        <v>79762</v>
      </c>
      <c r="F127">
        <f t="shared" si="1"/>
        <v>91.522278779368619</v>
      </c>
      <c r="H127" t="s">
        <v>1519</v>
      </c>
      <c r="I127" s="3">
        <v>13287</v>
      </c>
      <c r="K127" t="s">
        <v>1420</v>
      </c>
      <c r="L127" s="6" t="s">
        <v>1164</v>
      </c>
      <c r="M127" s="6" t="str">
        <f>LEFT(N127,FIND(",",N127)-1)</f>
        <v>Randolph Town city</v>
      </c>
      <c r="N127" s="2" t="s">
        <v>457</v>
      </c>
      <c r="O127" s="3">
        <v>34976</v>
      </c>
      <c r="P127" s="3">
        <v>34913</v>
      </c>
      <c r="Q127" s="3">
        <v>34708</v>
      </c>
      <c r="R127" s="3">
        <v>34530</v>
      </c>
    </row>
    <row r="128" spans="1:18" ht="18" x14ac:dyDescent="0.2">
      <c r="A128">
        <v>328</v>
      </c>
      <c r="B128" t="s">
        <v>189</v>
      </c>
      <c r="C128" t="s">
        <v>190</v>
      </c>
      <c r="D128" t="s">
        <v>1392</v>
      </c>
      <c r="E128">
        <f>VLOOKUP(D128,$H$1:$I$410,2,FALSE)</f>
        <v>70963</v>
      </c>
      <c r="F128">
        <f t="shared" si="1"/>
        <v>462.21270239420545</v>
      </c>
      <c r="H128" t="s">
        <v>1234</v>
      </c>
      <c r="I128" s="3">
        <v>1626</v>
      </c>
      <c r="K128" t="s">
        <v>1420</v>
      </c>
      <c r="L128" s="6" t="s">
        <v>1164</v>
      </c>
      <c r="M128" s="6" t="str">
        <f>LEFT(N128,FIND(",",N128)-1)</f>
        <v>Randolph Town city</v>
      </c>
      <c r="N128" s="2" t="s">
        <v>727</v>
      </c>
      <c r="O128" s="3">
        <v>34976</v>
      </c>
      <c r="P128" s="3">
        <v>34913</v>
      </c>
      <c r="Q128" s="3">
        <v>34708</v>
      </c>
      <c r="R128" s="3">
        <v>34530</v>
      </c>
    </row>
    <row r="129" spans="1:18" ht="18" x14ac:dyDescent="0.2">
      <c r="A129">
        <v>251</v>
      </c>
      <c r="B129" t="s">
        <v>104</v>
      </c>
      <c r="C129" t="s">
        <v>105</v>
      </c>
      <c r="D129" t="s">
        <v>1293</v>
      </c>
      <c r="E129">
        <f>VLOOKUP(D129,$H$1:$I$410,2,FALSE)</f>
        <v>67153</v>
      </c>
      <c r="F129">
        <f t="shared" si="1"/>
        <v>373.7733236043066</v>
      </c>
      <c r="H129" t="s">
        <v>1205</v>
      </c>
      <c r="I129" s="3">
        <v>6422</v>
      </c>
      <c r="K129" t="s">
        <v>1421</v>
      </c>
      <c r="L129" s="6" t="s">
        <v>1163</v>
      </c>
      <c r="M129" s="6" t="str">
        <f>LEFT(N129,FIND(",",N129)-1)</f>
        <v>Quincy city</v>
      </c>
      <c r="N129" s="2" t="s">
        <v>456</v>
      </c>
      <c r="O129" s="3">
        <v>101606</v>
      </c>
      <c r="P129" s="3">
        <v>101462</v>
      </c>
      <c r="Q129" s="3">
        <v>101142</v>
      </c>
      <c r="R129" s="3">
        <v>101727</v>
      </c>
    </row>
    <row r="130" spans="1:18" ht="18" x14ac:dyDescent="0.2">
      <c r="A130">
        <v>75</v>
      </c>
      <c r="B130" t="s">
        <v>189</v>
      </c>
      <c r="C130" t="s">
        <v>190</v>
      </c>
      <c r="D130" t="s">
        <v>1380</v>
      </c>
      <c r="E130">
        <f>VLOOKUP(D130,$H$1:$I$410,2,FALSE)</f>
        <v>65399</v>
      </c>
      <c r="F130">
        <f t="shared" si="1"/>
        <v>114.68065260936713</v>
      </c>
      <c r="H130" t="s">
        <v>1307</v>
      </c>
      <c r="I130" s="3">
        <v>7558</v>
      </c>
      <c r="K130" t="s">
        <v>1421</v>
      </c>
      <c r="L130" s="6" t="s">
        <v>1163</v>
      </c>
      <c r="M130" s="6" t="str">
        <f>LEFT(N130,FIND(",",N130)-1)</f>
        <v>Quincy city</v>
      </c>
      <c r="N130" s="2" t="s">
        <v>726</v>
      </c>
      <c r="O130" s="3">
        <v>101606</v>
      </c>
      <c r="P130" s="3">
        <v>101462</v>
      </c>
      <c r="Q130" s="3">
        <v>101142</v>
      </c>
      <c r="R130" s="3">
        <v>101727</v>
      </c>
    </row>
    <row r="131" spans="1:18" ht="18" x14ac:dyDescent="0.2">
      <c r="A131">
        <v>249</v>
      </c>
      <c r="B131" t="s">
        <v>189</v>
      </c>
      <c r="C131" t="s">
        <v>190</v>
      </c>
      <c r="D131" t="s">
        <v>1383</v>
      </c>
      <c r="E131">
        <f>VLOOKUP(D131,$H$1:$I$410,2,FALSE)</f>
        <v>64712</v>
      </c>
      <c r="F131">
        <f t="shared" ref="F131:F194" si="2">(A131/E131)*100000</f>
        <v>384.7818024477686</v>
      </c>
      <c r="H131" t="s">
        <v>1520</v>
      </c>
      <c r="I131" s="3">
        <v>1866</v>
      </c>
      <c r="K131" t="s">
        <v>1586</v>
      </c>
      <c r="L131" s="6" t="s">
        <v>837</v>
      </c>
      <c r="M131" s="6" t="str">
        <f>LEFT(N131,FIND(",",N131)-1)</f>
        <v>Provincetown town</v>
      </c>
      <c r="N131" s="2" t="s">
        <v>485</v>
      </c>
      <c r="O131" s="3">
        <v>3665</v>
      </c>
      <c r="P131" s="3">
        <v>3663</v>
      </c>
      <c r="Q131" s="3">
        <v>3718</v>
      </c>
      <c r="R131" s="3">
        <v>3723</v>
      </c>
    </row>
    <row r="132" spans="1:18" ht="18" x14ac:dyDescent="0.2">
      <c r="A132">
        <v>63</v>
      </c>
      <c r="B132" t="s">
        <v>290</v>
      </c>
      <c r="C132" t="s">
        <v>291</v>
      </c>
      <c r="D132" t="s">
        <v>1453</v>
      </c>
      <c r="E132">
        <f>VLOOKUP(D132,$H$1:$I$410,2,FALSE)</f>
        <v>64269</v>
      </c>
      <c r="F132">
        <f t="shared" si="2"/>
        <v>98.025486626522891</v>
      </c>
      <c r="H132" t="s">
        <v>1269</v>
      </c>
      <c r="I132" s="3">
        <v>5379</v>
      </c>
      <c r="K132" t="s">
        <v>1517</v>
      </c>
      <c r="L132" s="6" t="s">
        <v>1102</v>
      </c>
      <c r="M132" s="6" t="str">
        <f>LEFT(N132,FIND(",",N132)-1)</f>
        <v>Princeton town</v>
      </c>
      <c r="N132" s="2" t="s">
        <v>805</v>
      </c>
      <c r="O132" s="3">
        <v>3495</v>
      </c>
      <c r="P132" s="3">
        <v>3492</v>
      </c>
      <c r="Q132" s="3">
        <v>3506</v>
      </c>
      <c r="R132" s="3">
        <v>3504</v>
      </c>
    </row>
    <row r="133" spans="1:18" ht="18" x14ac:dyDescent="0.2">
      <c r="A133">
        <v>156</v>
      </c>
      <c r="B133" t="s">
        <v>189</v>
      </c>
      <c r="C133" t="s">
        <v>190</v>
      </c>
      <c r="D133" t="s">
        <v>1357</v>
      </c>
      <c r="E133">
        <f>VLOOKUP(D133,$H$1:$I$410,2,FALSE)</f>
        <v>64065</v>
      </c>
      <c r="F133">
        <f t="shared" si="2"/>
        <v>243.50269257785061</v>
      </c>
      <c r="H133" t="s">
        <v>1423</v>
      </c>
      <c r="I133" s="3">
        <v>31317</v>
      </c>
      <c r="K133" t="s">
        <v>1587</v>
      </c>
      <c r="L133" s="6" t="s">
        <v>1059</v>
      </c>
      <c r="M133" s="6" t="str">
        <f>LEFT(N133,FIND(",",N133)-1)</f>
        <v>Plympton town</v>
      </c>
      <c r="N133" s="2" t="s">
        <v>755</v>
      </c>
      <c r="O133" s="3">
        <v>2929</v>
      </c>
      <c r="P133" s="3">
        <v>2927</v>
      </c>
      <c r="Q133" s="3">
        <v>2938</v>
      </c>
      <c r="R133" s="3">
        <v>2923</v>
      </c>
    </row>
    <row r="134" spans="1:18" ht="18" x14ac:dyDescent="0.2">
      <c r="A134">
        <v>34</v>
      </c>
      <c r="B134" t="s">
        <v>255</v>
      </c>
      <c r="C134" t="s">
        <v>256</v>
      </c>
      <c r="D134" t="s">
        <v>1442</v>
      </c>
      <c r="E134">
        <f>VLOOKUP(D134,$H$1:$I$410,2,FALSE)</f>
        <v>62535</v>
      </c>
      <c r="F134">
        <f t="shared" si="2"/>
        <v>54.369553050291834</v>
      </c>
      <c r="H134" t="s">
        <v>1456</v>
      </c>
      <c r="I134" s="3">
        <v>11280</v>
      </c>
      <c r="K134" t="s">
        <v>1453</v>
      </c>
      <c r="L134" s="6" t="s">
        <v>1058</v>
      </c>
      <c r="M134" s="6" t="str">
        <f>LEFT(N134,FIND(",",N134)-1)</f>
        <v>Plymouth town</v>
      </c>
      <c r="N134" s="2" t="s">
        <v>754</v>
      </c>
      <c r="O134" s="3">
        <v>61214</v>
      </c>
      <c r="P134" s="3">
        <v>61018</v>
      </c>
      <c r="Q134" s="3">
        <v>61925</v>
      </c>
      <c r="R134" s="3">
        <v>64269</v>
      </c>
    </row>
    <row r="135" spans="1:18" ht="18" x14ac:dyDescent="0.2">
      <c r="A135">
        <v>134</v>
      </c>
      <c r="B135" t="s">
        <v>74</v>
      </c>
      <c r="C135" t="s">
        <v>75</v>
      </c>
      <c r="D135" t="s">
        <v>1246</v>
      </c>
      <c r="E135">
        <f>VLOOKUP(D135,$H$1:$I$410,2,FALSE)</f>
        <v>59922</v>
      </c>
      <c r="F135">
        <f t="shared" si="2"/>
        <v>223.62404459130201</v>
      </c>
      <c r="H135" t="s">
        <v>1254</v>
      </c>
      <c r="I135" s="3">
        <v>19108</v>
      </c>
      <c r="K135" t="s">
        <v>1422</v>
      </c>
      <c r="L135" s="6" t="s">
        <v>1034</v>
      </c>
      <c r="M135" s="6" t="str">
        <f>LEFT(N135,FIND(",",N135)-1)</f>
        <v>Plainville town</v>
      </c>
      <c r="N135" s="2" t="s">
        <v>725</v>
      </c>
      <c r="O135" s="3">
        <v>9941</v>
      </c>
      <c r="P135" s="3">
        <v>9927</v>
      </c>
      <c r="Q135" s="3">
        <v>9902</v>
      </c>
      <c r="R135" s="3">
        <v>9865</v>
      </c>
    </row>
    <row r="136" spans="1:18" ht="18" x14ac:dyDescent="0.2">
      <c r="A136">
        <v>214</v>
      </c>
      <c r="B136" t="s">
        <v>320</v>
      </c>
      <c r="C136" t="s">
        <v>321</v>
      </c>
      <c r="D136" t="s">
        <v>1481</v>
      </c>
      <c r="E136">
        <f>VLOOKUP(D136,$H$1:$I$410,2,FALSE)</f>
        <v>58528</v>
      </c>
      <c r="F136">
        <f t="shared" si="2"/>
        <v>365.63696008747951</v>
      </c>
      <c r="H136" t="s">
        <v>1593</v>
      </c>
      <c r="I136" s="3">
        <v>2872</v>
      </c>
      <c r="K136" t="s">
        <v>1588</v>
      </c>
      <c r="L136" s="6" t="s">
        <v>969</v>
      </c>
      <c r="M136" s="6" t="str">
        <f>LEFT(N136,FIND(",",N136)-1)</f>
        <v>Plainfield town</v>
      </c>
      <c r="N136" s="2" t="s">
        <v>645</v>
      </c>
      <c r="O136" s="3">
        <v>629</v>
      </c>
      <c r="P136" s="3">
        <v>629</v>
      </c>
      <c r="Q136" s="3">
        <v>631</v>
      </c>
      <c r="R136" s="3">
        <v>629</v>
      </c>
    </row>
    <row r="137" spans="1:18" ht="18" x14ac:dyDescent="0.2">
      <c r="A137">
        <v>109</v>
      </c>
      <c r="B137" t="s">
        <v>255</v>
      </c>
      <c r="C137" t="s">
        <v>256</v>
      </c>
      <c r="D137" t="s">
        <v>1412</v>
      </c>
      <c r="E137">
        <f>VLOOKUP(D137,$H$1:$I$410,2,FALSE)</f>
        <v>57410</v>
      </c>
      <c r="F137">
        <f t="shared" si="2"/>
        <v>189.86239331126981</v>
      </c>
      <c r="H137" t="s">
        <v>1521</v>
      </c>
      <c r="I137" s="3">
        <v>16337</v>
      </c>
      <c r="K137" t="s">
        <v>1233</v>
      </c>
      <c r="L137" s="6" t="s">
        <v>1162</v>
      </c>
      <c r="M137" s="6" t="str">
        <f>LEFT(N137,FIND(",",N137)-1)</f>
        <v>Pittsfield city</v>
      </c>
      <c r="N137" s="2" t="s">
        <v>455</v>
      </c>
      <c r="O137" s="3">
        <v>43935</v>
      </c>
      <c r="P137" s="3">
        <v>43777</v>
      </c>
      <c r="Q137" s="3">
        <v>43620</v>
      </c>
      <c r="R137" s="3">
        <v>43310</v>
      </c>
    </row>
    <row r="138" spans="1:18" ht="18" x14ac:dyDescent="0.2">
      <c r="A138">
        <v>155</v>
      </c>
      <c r="B138" t="s">
        <v>150</v>
      </c>
      <c r="C138" t="s">
        <v>151</v>
      </c>
      <c r="D138" t="s">
        <v>1330</v>
      </c>
      <c r="E138">
        <f>VLOOKUP(D138,$H$1:$I$410,2,FALSE)</f>
        <v>54980</v>
      </c>
      <c r="F138">
        <f t="shared" si="2"/>
        <v>281.92069843579486</v>
      </c>
      <c r="H138" t="s">
        <v>1522</v>
      </c>
      <c r="I138" s="3">
        <v>15663</v>
      </c>
      <c r="K138" t="s">
        <v>1233</v>
      </c>
      <c r="L138" s="6" t="s">
        <v>1162</v>
      </c>
      <c r="M138" s="6" t="str">
        <f>LEFT(N138,FIND(",",N138)-1)</f>
        <v>Pittsfield city</v>
      </c>
      <c r="N138" s="2" t="s">
        <v>511</v>
      </c>
      <c r="O138" s="3">
        <v>43935</v>
      </c>
      <c r="P138" s="3">
        <v>43777</v>
      </c>
      <c r="Q138" s="3">
        <v>43620</v>
      </c>
      <c r="R138" s="3">
        <v>43310</v>
      </c>
    </row>
    <row r="139" spans="1:18" ht="18" x14ac:dyDescent="0.2">
      <c r="A139">
        <v>145</v>
      </c>
      <c r="B139" t="s">
        <v>104</v>
      </c>
      <c r="C139" t="s">
        <v>105</v>
      </c>
      <c r="D139" t="s">
        <v>1279</v>
      </c>
      <c r="E139">
        <f>VLOOKUP(D139,$H$1:$I$410,2,FALSE)</f>
        <v>53896</v>
      </c>
      <c r="F139">
        <f t="shared" si="2"/>
        <v>269.03666320320616</v>
      </c>
      <c r="H139" t="s">
        <v>1339</v>
      </c>
      <c r="I139" s="3">
        <v>29327</v>
      </c>
      <c r="K139" t="s">
        <v>1589</v>
      </c>
      <c r="L139" s="6" t="s">
        <v>1101</v>
      </c>
      <c r="M139" s="6" t="str">
        <f>LEFT(N139,FIND(",",N139)-1)</f>
        <v>Phillipston town</v>
      </c>
      <c r="N139" s="2" t="s">
        <v>804</v>
      </c>
      <c r="O139" s="3">
        <v>1727</v>
      </c>
      <c r="P139" s="3">
        <v>1723</v>
      </c>
      <c r="Q139" s="3">
        <v>1725</v>
      </c>
      <c r="R139" s="3">
        <v>1720</v>
      </c>
    </row>
    <row r="140" spans="1:18" ht="18" x14ac:dyDescent="0.2">
      <c r="A140">
        <v>94</v>
      </c>
      <c r="B140" t="s">
        <v>104</v>
      </c>
      <c r="C140" t="s">
        <v>105</v>
      </c>
      <c r="D140" t="s">
        <v>1285</v>
      </c>
      <c r="E140">
        <f>VLOOKUP(D140,$H$1:$I$410,2,FALSE)</f>
        <v>53241</v>
      </c>
      <c r="F140">
        <f t="shared" si="2"/>
        <v>176.55566198981987</v>
      </c>
      <c r="H140" t="s">
        <v>1369</v>
      </c>
      <c r="I140" s="3">
        <v>15549</v>
      </c>
      <c r="K140" t="s">
        <v>1590</v>
      </c>
      <c r="L140" s="6" t="s">
        <v>1100</v>
      </c>
      <c r="M140" s="6" t="str">
        <f>LEFT(N140,FIND(",",N140)-1)</f>
        <v>Petersham town</v>
      </c>
      <c r="N140" s="2" t="s">
        <v>803</v>
      </c>
      <c r="O140" s="3">
        <v>1195</v>
      </c>
      <c r="P140" s="3">
        <v>1192</v>
      </c>
      <c r="Q140" s="3">
        <v>1190</v>
      </c>
      <c r="R140" s="3">
        <v>1183</v>
      </c>
    </row>
    <row r="141" spans="1:18" ht="18" x14ac:dyDescent="0.2">
      <c r="A141">
        <v>2</v>
      </c>
      <c r="B141" t="s">
        <v>14</v>
      </c>
      <c r="C141" t="s">
        <v>15</v>
      </c>
      <c r="D141" t="s">
        <v>1227</v>
      </c>
      <c r="E141">
        <f>VLOOKUP(D141,$H$1:$I$410,2,FALSE)</f>
        <v>49532</v>
      </c>
      <c r="F141">
        <f t="shared" si="2"/>
        <v>4.0377937494952763</v>
      </c>
      <c r="H141" t="s">
        <v>1526</v>
      </c>
      <c r="I141" s="3">
        <v>4728</v>
      </c>
      <c r="K141" t="s">
        <v>1591</v>
      </c>
      <c r="L141" s="6" t="s">
        <v>861</v>
      </c>
      <c r="M141" s="6" t="str">
        <f>LEFT(N141,FIND(",",N141)-1)</f>
        <v>Peru town</v>
      </c>
      <c r="N141" s="2" t="s">
        <v>510</v>
      </c>
      <c r="O141" s="3">
        <v>810</v>
      </c>
      <c r="P141" s="3">
        <v>808</v>
      </c>
      <c r="Q141" s="3">
        <v>806</v>
      </c>
      <c r="R141" s="3">
        <v>803</v>
      </c>
    </row>
    <row r="142" spans="1:18" ht="18" x14ac:dyDescent="0.2">
      <c r="A142">
        <v>153</v>
      </c>
      <c r="B142" t="s">
        <v>189</v>
      </c>
      <c r="C142" t="s">
        <v>190</v>
      </c>
      <c r="D142" t="s">
        <v>1393</v>
      </c>
      <c r="E142">
        <f>VLOOKUP(D142,$H$1:$I$410,2,FALSE)</f>
        <v>49350</v>
      </c>
      <c r="F142">
        <f t="shared" si="2"/>
        <v>310.03039513677811</v>
      </c>
      <c r="H142" t="s">
        <v>1639</v>
      </c>
      <c r="I142" s="3">
        <v>30930</v>
      </c>
      <c r="K142" t="s">
        <v>1368</v>
      </c>
      <c r="L142" s="6" t="s">
        <v>1001</v>
      </c>
      <c r="M142" s="6" t="str">
        <f>LEFT(N142,FIND(",",N142)-1)</f>
        <v>Pepperell town</v>
      </c>
      <c r="N142" s="2" t="s">
        <v>686</v>
      </c>
      <c r="O142" s="3">
        <v>11601</v>
      </c>
      <c r="P142" s="3">
        <v>11586</v>
      </c>
      <c r="Q142" s="3">
        <v>11590</v>
      </c>
      <c r="R142" s="3">
        <v>11620</v>
      </c>
    </row>
    <row r="143" spans="1:18" ht="18" x14ac:dyDescent="0.2">
      <c r="A143">
        <v>117</v>
      </c>
      <c r="B143" t="s">
        <v>74</v>
      </c>
      <c r="C143" t="s">
        <v>75</v>
      </c>
      <c r="D143" t="s">
        <v>1266</v>
      </c>
      <c r="E143">
        <f>VLOOKUP(D143,$H$1:$I$410,2,FALSE)</f>
        <v>46601</v>
      </c>
      <c r="F143">
        <f t="shared" si="2"/>
        <v>251.06757365721765</v>
      </c>
      <c r="H143" t="s">
        <v>1280</v>
      </c>
      <c r="I143" s="3">
        <v>31295</v>
      </c>
      <c r="K143" t="s">
        <v>1454</v>
      </c>
      <c r="L143" s="6" t="s">
        <v>1057</v>
      </c>
      <c r="M143" s="6" t="str">
        <f>LEFT(N143,FIND(",",N143)-1)</f>
        <v>Pembroke town</v>
      </c>
      <c r="N143" s="2" t="s">
        <v>753</v>
      </c>
      <c r="O143" s="3">
        <v>18362</v>
      </c>
      <c r="P143" s="3">
        <v>18344</v>
      </c>
      <c r="Q143" s="3">
        <v>18430</v>
      </c>
      <c r="R143" s="3">
        <v>18297</v>
      </c>
    </row>
    <row r="144" spans="1:18" ht="18" x14ac:dyDescent="0.2">
      <c r="A144">
        <v>16</v>
      </c>
      <c r="B144" t="s">
        <v>189</v>
      </c>
      <c r="C144" t="s">
        <v>190</v>
      </c>
      <c r="D144" t="s">
        <v>1408</v>
      </c>
      <c r="E144">
        <f>VLOOKUP(D144,$H$1:$I$410,2,FALSE)</f>
        <v>45522</v>
      </c>
      <c r="F144">
        <f t="shared" si="2"/>
        <v>35.147840604542857</v>
      </c>
      <c r="H144" t="s">
        <v>1235</v>
      </c>
      <c r="I144" s="3">
        <v>12777</v>
      </c>
      <c r="K144" t="s">
        <v>1592</v>
      </c>
      <c r="L144" s="6" t="s">
        <v>968</v>
      </c>
      <c r="M144" s="6" t="str">
        <f>LEFT(N144,FIND(",",N144)-1)</f>
        <v>Pelham town</v>
      </c>
      <c r="N144" s="2" t="s">
        <v>644</v>
      </c>
      <c r="O144" s="3">
        <v>1284</v>
      </c>
      <c r="P144" s="3">
        <v>1280</v>
      </c>
      <c r="Q144" s="3">
        <v>1271</v>
      </c>
      <c r="R144" s="3">
        <v>1266</v>
      </c>
    </row>
    <row r="145" spans="1:18" ht="18" x14ac:dyDescent="0.2">
      <c r="A145">
        <v>104</v>
      </c>
      <c r="B145" t="s">
        <v>104</v>
      </c>
      <c r="C145" t="s">
        <v>105</v>
      </c>
      <c r="D145" t="s">
        <v>1276</v>
      </c>
      <c r="E145">
        <f>VLOOKUP(D145,$H$1:$I$410,2,FALSE)</f>
        <v>44722</v>
      </c>
      <c r="F145">
        <f t="shared" si="2"/>
        <v>232.547739367649</v>
      </c>
      <c r="H145" t="s">
        <v>1425</v>
      </c>
      <c r="I145" s="3">
        <v>11552</v>
      </c>
      <c r="K145" t="s">
        <v>1279</v>
      </c>
      <c r="L145" s="6" t="s">
        <v>1161</v>
      </c>
      <c r="M145" s="6" t="str">
        <f>LEFT(N145,FIND(",",N145)-1)</f>
        <v>Peabody city</v>
      </c>
      <c r="N145" s="2" t="s">
        <v>454</v>
      </c>
      <c r="O145" s="3">
        <v>54492</v>
      </c>
      <c r="P145" s="3">
        <v>54388</v>
      </c>
      <c r="Q145" s="3">
        <v>54140</v>
      </c>
      <c r="R145" s="3">
        <v>53896</v>
      </c>
    </row>
    <row r="146" spans="1:18" ht="18" x14ac:dyDescent="0.2">
      <c r="A146">
        <v>70</v>
      </c>
      <c r="B146" t="s">
        <v>341</v>
      </c>
      <c r="C146" t="s">
        <v>342</v>
      </c>
      <c r="D146" t="s">
        <v>1532</v>
      </c>
      <c r="E146">
        <f>VLOOKUP(D146,$H$1:$I$410,2,FALSE)</f>
        <v>43646</v>
      </c>
      <c r="F146">
        <f t="shared" si="2"/>
        <v>160.38124914081473</v>
      </c>
      <c r="H146" t="s">
        <v>1377</v>
      </c>
      <c r="I146" s="3">
        <v>87381</v>
      </c>
      <c r="K146" t="s">
        <v>1279</v>
      </c>
      <c r="L146" s="6" t="s">
        <v>1161</v>
      </c>
      <c r="M146" s="6" t="str">
        <f>LEFT(N146,FIND(",",N146)-1)</f>
        <v>Peabody city</v>
      </c>
      <c r="N146" s="2" t="s">
        <v>573</v>
      </c>
      <c r="O146" s="3">
        <v>54492</v>
      </c>
      <c r="P146" s="3">
        <v>54388</v>
      </c>
      <c r="Q146" s="3">
        <v>54140</v>
      </c>
      <c r="R146" s="3">
        <v>53896</v>
      </c>
    </row>
    <row r="147" spans="1:18" ht="18" x14ac:dyDescent="0.2">
      <c r="A147">
        <v>259</v>
      </c>
      <c r="B147" t="s">
        <v>55</v>
      </c>
      <c r="C147" t="s">
        <v>56</v>
      </c>
      <c r="D147" t="s">
        <v>1233</v>
      </c>
      <c r="E147">
        <f>VLOOKUP(D147,$H$1:$I$410,2,FALSE)</f>
        <v>43310</v>
      </c>
      <c r="F147">
        <f t="shared" si="2"/>
        <v>598.01431540060037</v>
      </c>
      <c r="H147" t="s">
        <v>1281</v>
      </c>
      <c r="I147" s="3">
        <v>18662</v>
      </c>
      <c r="K147" t="s">
        <v>1518</v>
      </c>
      <c r="L147" s="6" t="s">
        <v>1099</v>
      </c>
      <c r="M147" s="6" t="str">
        <f>LEFT(N147,FIND(",",N147)-1)</f>
        <v>Paxton town</v>
      </c>
      <c r="N147" s="2" t="s">
        <v>802</v>
      </c>
      <c r="O147" s="3">
        <v>5010</v>
      </c>
      <c r="P147" s="3">
        <v>5003</v>
      </c>
      <c r="Q147" s="3">
        <v>5033</v>
      </c>
      <c r="R147" s="3">
        <v>5024</v>
      </c>
    </row>
    <row r="148" spans="1:18" ht="18" x14ac:dyDescent="0.2">
      <c r="A148">
        <v>73</v>
      </c>
      <c r="B148" t="s">
        <v>104</v>
      </c>
      <c r="C148" t="s">
        <v>105</v>
      </c>
      <c r="D148" t="s">
        <v>1299</v>
      </c>
      <c r="E148">
        <f>VLOOKUP(D148,$H$1:$I$410,2,FALSE)</f>
        <v>42235</v>
      </c>
      <c r="F148">
        <f t="shared" si="2"/>
        <v>172.84242926482776</v>
      </c>
      <c r="H148" t="s">
        <v>1282</v>
      </c>
      <c r="I148" s="3">
        <v>6695</v>
      </c>
      <c r="K148" t="s">
        <v>1322</v>
      </c>
      <c r="L148" s="6" t="s">
        <v>1160</v>
      </c>
      <c r="M148" s="6" t="str">
        <f>LEFT(N148,FIND(",",N148)-1)</f>
        <v>Palmer Town city</v>
      </c>
      <c r="N148" s="2" t="s">
        <v>453</v>
      </c>
      <c r="O148" s="3">
        <v>12455</v>
      </c>
      <c r="P148" s="3">
        <v>12422</v>
      </c>
      <c r="Q148" s="3">
        <v>12384</v>
      </c>
      <c r="R148" s="3">
        <v>12337</v>
      </c>
    </row>
    <row r="149" spans="1:18" ht="18" x14ac:dyDescent="0.2">
      <c r="A149">
        <v>175</v>
      </c>
      <c r="B149" t="s">
        <v>341</v>
      </c>
      <c r="C149" t="s">
        <v>342</v>
      </c>
      <c r="D149" t="s">
        <v>1543</v>
      </c>
      <c r="E149">
        <f>VLOOKUP(D149,$H$1:$I$410,2,FALSE)</f>
        <v>41502</v>
      </c>
      <c r="F149">
        <f t="shared" si="2"/>
        <v>421.66642571442338</v>
      </c>
      <c r="H149" t="s">
        <v>1641</v>
      </c>
      <c r="I149" s="3">
        <v>1008</v>
      </c>
      <c r="K149" t="s">
        <v>1322</v>
      </c>
      <c r="L149" s="6" t="s">
        <v>1160</v>
      </c>
      <c r="M149" s="6" t="str">
        <f>LEFT(N149,FIND(",",N149)-1)</f>
        <v>Palmer Town city</v>
      </c>
      <c r="N149" s="2" t="s">
        <v>623</v>
      </c>
      <c r="O149" s="3">
        <v>12455</v>
      </c>
      <c r="P149" s="3">
        <v>12422</v>
      </c>
      <c r="Q149" s="3">
        <v>12384</v>
      </c>
      <c r="R149" s="3">
        <v>12337</v>
      </c>
    </row>
    <row r="150" spans="1:18" ht="18" x14ac:dyDescent="0.2">
      <c r="A150">
        <v>49</v>
      </c>
      <c r="B150" t="s">
        <v>189</v>
      </c>
      <c r="C150" t="s">
        <v>190</v>
      </c>
      <c r="D150" t="s">
        <v>1401</v>
      </c>
      <c r="E150">
        <f>VLOOKUP(D150,$H$1:$I$410,2,FALSE)</f>
        <v>41319</v>
      </c>
      <c r="F150">
        <f t="shared" si="2"/>
        <v>118.58951087877249</v>
      </c>
      <c r="H150" t="s">
        <v>1642</v>
      </c>
      <c r="I150" s="3">
        <v>1510</v>
      </c>
      <c r="K150" t="s">
        <v>1519</v>
      </c>
      <c r="L150" s="6" t="s">
        <v>1098</v>
      </c>
      <c r="M150" s="6" t="str">
        <f>LEFT(N150,FIND(",",N150)-1)</f>
        <v>Oxford town</v>
      </c>
      <c r="N150" s="2" t="s">
        <v>801</v>
      </c>
      <c r="O150" s="3">
        <v>13350</v>
      </c>
      <c r="P150" s="3">
        <v>13325</v>
      </c>
      <c r="Q150" s="3">
        <v>13326</v>
      </c>
      <c r="R150" s="3">
        <v>13287</v>
      </c>
    </row>
    <row r="151" spans="1:18" ht="18" x14ac:dyDescent="0.2">
      <c r="A151">
        <v>112</v>
      </c>
      <c r="B151" t="s">
        <v>189</v>
      </c>
      <c r="C151" t="s">
        <v>190</v>
      </c>
      <c r="D151" t="s">
        <v>1348</v>
      </c>
      <c r="E151">
        <f>VLOOKUP(D151,$H$1:$I$410,2,FALSE)</f>
        <v>41248</v>
      </c>
      <c r="F151">
        <f t="shared" si="2"/>
        <v>271.52831652443757</v>
      </c>
      <c r="H151" t="s">
        <v>1643</v>
      </c>
      <c r="I151" s="3">
        <v>990</v>
      </c>
      <c r="K151" t="s">
        <v>1234</v>
      </c>
      <c r="L151" s="6" t="s">
        <v>860</v>
      </c>
      <c r="M151" s="6" t="str">
        <f>LEFT(N151,FIND(",",N151)-1)</f>
        <v>Otis town</v>
      </c>
      <c r="N151" s="2" t="s">
        <v>509</v>
      </c>
      <c r="O151" s="3">
        <v>1636</v>
      </c>
      <c r="P151" s="3">
        <v>1633</v>
      </c>
      <c r="Q151" s="3">
        <v>1633</v>
      </c>
      <c r="R151" s="3">
        <v>1626</v>
      </c>
    </row>
    <row r="152" spans="1:18" ht="18" x14ac:dyDescent="0.2">
      <c r="A152">
        <v>170</v>
      </c>
      <c r="B152" t="s">
        <v>189</v>
      </c>
      <c r="C152" t="s">
        <v>190</v>
      </c>
      <c r="D152" t="s">
        <v>1382</v>
      </c>
      <c r="E152">
        <f>VLOOKUP(D152,$H$1:$I$410,2,FALSE)</f>
        <v>40971</v>
      </c>
      <c r="F152">
        <f t="shared" si="2"/>
        <v>414.92763173952312</v>
      </c>
      <c r="H152" t="s">
        <v>1259</v>
      </c>
      <c r="I152" s="3">
        <v>100682</v>
      </c>
      <c r="K152" t="s">
        <v>1205</v>
      </c>
      <c r="L152" s="6" t="s">
        <v>836</v>
      </c>
      <c r="M152" s="6" t="str">
        <f>LEFT(N152,FIND(",",N152)-1)</f>
        <v>Orleans town</v>
      </c>
      <c r="N152" s="2" t="s">
        <v>484</v>
      </c>
      <c r="O152" s="3">
        <v>6307</v>
      </c>
      <c r="P152" s="3">
        <v>6306</v>
      </c>
      <c r="Q152" s="3">
        <v>6423</v>
      </c>
      <c r="R152" s="3">
        <v>6422</v>
      </c>
    </row>
    <row r="153" spans="1:18" ht="18" x14ac:dyDescent="0.2">
      <c r="A153">
        <v>39</v>
      </c>
      <c r="B153" t="s">
        <v>150</v>
      </c>
      <c r="C153" t="s">
        <v>151</v>
      </c>
      <c r="D153" t="s">
        <v>1314</v>
      </c>
      <c r="E153">
        <f>VLOOKUP(D153,$H$1:$I$410,2,FALSE)</f>
        <v>40535</v>
      </c>
      <c r="F153">
        <f t="shared" si="2"/>
        <v>96.213149130381154</v>
      </c>
      <c r="H153" t="s">
        <v>1644</v>
      </c>
      <c r="I153" s="3">
        <v>249</v>
      </c>
      <c r="K153" t="s">
        <v>1307</v>
      </c>
      <c r="L153" s="6" t="s">
        <v>935</v>
      </c>
      <c r="M153" s="6" t="str">
        <f>LEFT(N153,FIND(",",N153)-1)</f>
        <v>Orange town</v>
      </c>
      <c r="N153" s="2" t="s">
        <v>601</v>
      </c>
      <c r="O153" s="3">
        <v>7575</v>
      </c>
      <c r="P153" s="3">
        <v>7563</v>
      </c>
      <c r="Q153" s="3">
        <v>7572</v>
      </c>
      <c r="R153" s="3">
        <v>7558</v>
      </c>
    </row>
    <row r="154" spans="1:18" ht="18" x14ac:dyDescent="0.2">
      <c r="A154">
        <v>21</v>
      </c>
      <c r="B154" t="s">
        <v>174</v>
      </c>
      <c r="C154" t="s">
        <v>175</v>
      </c>
      <c r="D154" t="s">
        <v>1347</v>
      </c>
      <c r="E154">
        <f>VLOOKUP(D154,$H$1:$I$410,2,FALSE)</f>
        <v>40059</v>
      </c>
      <c r="F154">
        <f t="shared" si="2"/>
        <v>52.422676552085669</v>
      </c>
      <c r="H154" t="s">
        <v>1427</v>
      </c>
      <c r="I154" s="3">
        <v>32114</v>
      </c>
      <c r="K154" t="s">
        <v>1520</v>
      </c>
      <c r="L154" s="6" t="s">
        <v>1097</v>
      </c>
      <c r="M154" s="6" t="str">
        <f>LEFT(N154,FIND(",",N154)-1)</f>
        <v>Oakham town</v>
      </c>
      <c r="N154" s="2" t="s">
        <v>800</v>
      </c>
      <c r="O154" s="3">
        <v>1855</v>
      </c>
      <c r="P154" s="3">
        <v>1853</v>
      </c>
      <c r="Q154" s="3">
        <v>1855</v>
      </c>
      <c r="R154" s="3">
        <v>1866</v>
      </c>
    </row>
    <row r="155" spans="1:18" ht="18" x14ac:dyDescent="0.2">
      <c r="A155">
        <v>44</v>
      </c>
      <c r="B155" t="s">
        <v>341</v>
      </c>
      <c r="C155" t="s">
        <v>342</v>
      </c>
      <c r="D155" t="s">
        <v>1515</v>
      </c>
      <c r="E155">
        <f>VLOOKUP(D155,$H$1:$I$410,2,FALSE)</f>
        <v>39805</v>
      </c>
      <c r="F155">
        <f t="shared" si="2"/>
        <v>110.53887702549932</v>
      </c>
      <c r="H155" t="s">
        <v>1378</v>
      </c>
      <c r="I155" s="3">
        <v>36272</v>
      </c>
      <c r="K155" t="s">
        <v>1269</v>
      </c>
      <c r="L155" s="6" t="s">
        <v>891</v>
      </c>
      <c r="M155" s="6" t="str">
        <f>LEFT(N155,FIND(",",N155)-1)</f>
        <v>Oak Bluffs town</v>
      </c>
      <c r="N155" s="2" t="s">
        <v>546</v>
      </c>
      <c r="O155" s="3">
        <v>5335</v>
      </c>
      <c r="P155" s="3">
        <v>5329</v>
      </c>
      <c r="Q155" s="3">
        <v>5463</v>
      </c>
      <c r="R155" s="3">
        <v>5379</v>
      </c>
    </row>
    <row r="156" spans="1:18" ht="18" x14ac:dyDescent="0.2">
      <c r="A156">
        <v>124</v>
      </c>
      <c r="B156" t="s">
        <v>320</v>
      </c>
      <c r="C156" t="s">
        <v>321</v>
      </c>
      <c r="D156" t="s">
        <v>1489</v>
      </c>
      <c r="E156">
        <f>VLOOKUP(D156,$H$1:$I$410,2,FALSE)</f>
        <v>38637</v>
      </c>
      <c r="F156">
        <f t="shared" si="2"/>
        <v>320.93589046768642</v>
      </c>
      <c r="H156" t="s">
        <v>1410</v>
      </c>
      <c r="I156" s="3">
        <v>14421</v>
      </c>
      <c r="K156" t="s">
        <v>1423</v>
      </c>
      <c r="L156" s="6" t="s">
        <v>1033</v>
      </c>
      <c r="M156" s="6" t="str">
        <f>LEFT(N156,FIND(",",N156)-1)</f>
        <v>Norwood town</v>
      </c>
      <c r="N156" s="2" t="s">
        <v>724</v>
      </c>
      <c r="O156" s="3">
        <v>31607</v>
      </c>
      <c r="P156" s="3">
        <v>31560</v>
      </c>
      <c r="Q156" s="3">
        <v>31396</v>
      </c>
      <c r="R156" s="3">
        <v>31317</v>
      </c>
    </row>
    <row r="157" spans="1:18" ht="18" x14ac:dyDescent="0.2">
      <c r="A157">
        <v>108</v>
      </c>
      <c r="B157" t="s">
        <v>255</v>
      </c>
      <c r="C157" t="s">
        <v>256</v>
      </c>
      <c r="D157" t="s">
        <v>1443</v>
      </c>
      <c r="E157">
        <f>VLOOKUP(D157,$H$1:$I$410,2,FALSE)</f>
        <v>38567</v>
      </c>
      <c r="F157">
        <f t="shared" si="2"/>
        <v>280.03215183965568</v>
      </c>
      <c r="H157" t="s">
        <v>1283</v>
      </c>
      <c r="I157" s="3">
        <v>3289</v>
      </c>
      <c r="K157" t="s">
        <v>1456</v>
      </c>
      <c r="L157" s="6" t="s">
        <v>1056</v>
      </c>
      <c r="M157" s="6" t="str">
        <f>LEFT(N157,FIND(",",N157)-1)</f>
        <v>Norwell town</v>
      </c>
      <c r="N157" s="2" t="s">
        <v>752</v>
      </c>
      <c r="O157" s="3">
        <v>11354</v>
      </c>
      <c r="P157" s="3">
        <v>11340</v>
      </c>
      <c r="Q157" s="3">
        <v>11326</v>
      </c>
      <c r="R157" s="3">
        <v>11280</v>
      </c>
    </row>
    <row r="158" spans="1:18" ht="18" x14ac:dyDescent="0.2">
      <c r="A158">
        <v>200</v>
      </c>
      <c r="B158" t="s">
        <v>150</v>
      </c>
      <c r="C158" t="s">
        <v>151</v>
      </c>
      <c r="D158" t="s">
        <v>1327</v>
      </c>
      <c r="E158">
        <f>VLOOKUP(D158,$H$1:$I$410,2,FALSE)</f>
        <v>37720</v>
      </c>
      <c r="F158">
        <f t="shared" si="2"/>
        <v>530.2226935312832</v>
      </c>
      <c r="H158" t="s">
        <v>1185</v>
      </c>
      <c r="I158" s="3">
        <v>157</v>
      </c>
      <c r="K158" t="s">
        <v>1254</v>
      </c>
      <c r="L158" s="6" t="s">
        <v>880</v>
      </c>
      <c r="M158" s="6" t="str">
        <f>LEFT(N158,FIND(",",N158)-1)</f>
        <v>Norton town</v>
      </c>
      <c r="N158" s="2" t="s">
        <v>534</v>
      </c>
      <c r="O158" s="3">
        <v>19207</v>
      </c>
      <c r="P158" s="3">
        <v>19208</v>
      </c>
      <c r="Q158" s="3">
        <v>19131</v>
      </c>
      <c r="R158" s="3">
        <v>19108</v>
      </c>
    </row>
    <row r="159" spans="1:18" ht="18" x14ac:dyDescent="0.2">
      <c r="A159">
        <v>59</v>
      </c>
      <c r="B159" t="s">
        <v>104</v>
      </c>
      <c r="C159" t="s">
        <v>105</v>
      </c>
      <c r="D159" t="s">
        <v>1300</v>
      </c>
      <c r="E159">
        <f>VLOOKUP(D159,$H$1:$I$410,2,FALSE)</f>
        <v>36363</v>
      </c>
      <c r="F159">
        <f t="shared" si="2"/>
        <v>162.25283942468994</v>
      </c>
      <c r="H159" t="s">
        <v>1594</v>
      </c>
      <c r="I159" s="3">
        <v>818</v>
      </c>
      <c r="K159" t="s">
        <v>1593</v>
      </c>
      <c r="L159" s="6" t="s">
        <v>934</v>
      </c>
      <c r="M159" s="6" t="str">
        <f>LEFT(N159,FIND(",",N159)-1)</f>
        <v>Northfield town</v>
      </c>
      <c r="N159" s="2" t="s">
        <v>600</v>
      </c>
      <c r="O159" s="3">
        <v>2870</v>
      </c>
      <c r="P159" s="3">
        <v>2865</v>
      </c>
      <c r="Q159" s="3">
        <v>2873</v>
      </c>
      <c r="R159" s="3">
        <v>2872</v>
      </c>
    </row>
    <row r="160" spans="1:18" ht="18" x14ac:dyDescent="0.2">
      <c r="A160">
        <v>29</v>
      </c>
      <c r="B160" t="s">
        <v>189</v>
      </c>
      <c r="C160" t="s">
        <v>190</v>
      </c>
      <c r="D160" t="s">
        <v>1378</v>
      </c>
      <c r="E160">
        <f>VLOOKUP(D160,$H$1:$I$410,2,FALSE)</f>
        <v>36272</v>
      </c>
      <c r="F160">
        <f t="shared" si="2"/>
        <v>79.95147772386413</v>
      </c>
      <c r="H160" t="s">
        <v>1595</v>
      </c>
      <c r="I160" s="3">
        <v>1085</v>
      </c>
      <c r="K160" t="s">
        <v>1521</v>
      </c>
      <c r="L160" s="6" t="s">
        <v>1095</v>
      </c>
      <c r="M160" s="6" t="str">
        <f>LEFT(N160,FIND(",",N160)-1)</f>
        <v>Northbridge town</v>
      </c>
      <c r="N160" s="2" t="s">
        <v>798</v>
      </c>
      <c r="O160" s="3">
        <v>16336</v>
      </c>
      <c r="P160" s="3">
        <v>16313</v>
      </c>
      <c r="Q160" s="3">
        <v>16293</v>
      </c>
      <c r="R160" s="3">
        <v>16337</v>
      </c>
    </row>
    <row r="161" spans="1:18" ht="18" x14ac:dyDescent="0.2">
      <c r="A161">
        <v>20</v>
      </c>
      <c r="B161" t="s">
        <v>189</v>
      </c>
      <c r="C161" t="s">
        <v>190</v>
      </c>
      <c r="D161" t="s">
        <v>1397</v>
      </c>
      <c r="E161">
        <f>VLOOKUP(D161,$H$1:$I$410,2,FALSE)</f>
        <v>35906</v>
      </c>
      <c r="F161">
        <f t="shared" si="2"/>
        <v>55.70099704784716</v>
      </c>
      <c r="H161" t="s">
        <v>1308</v>
      </c>
      <c r="I161" s="3">
        <v>8463</v>
      </c>
      <c r="K161" t="s">
        <v>1522</v>
      </c>
      <c r="L161" s="6" t="s">
        <v>1094</v>
      </c>
      <c r="M161" s="6" t="str">
        <f>LEFT(N161,FIND(",",N161)-1)</f>
        <v>Northborough town</v>
      </c>
      <c r="N161" s="2" t="s">
        <v>797</v>
      </c>
      <c r="O161" s="3">
        <v>15740</v>
      </c>
      <c r="P161" s="3">
        <v>15710</v>
      </c>
      <c r="Q161" s="3">
        <v>15691</v>
      </c>
      <c r="R161" s="3">
        <v>15663</v>
      </c>
    </row>
    <row r="162" spans="1:18" ht="18" x14ac:dyDescent="0.2">
      <c r="A162">
        <v>139</v>
      </c>
      <c r="B162" t="s">
        <v>255</v>
      </c>
      <c r="C162" t="s">
        <v>256</v>
      </c>
      <c r="D162" t="s">
        <v>1420</v>
      </c>
      <c r="E162">
        <f>VLOOKUP(D162,$H$1:$I$410,2,FALSE)</f>
        <v>34530</v>
      </c>
      <c r="F162">
        <f t="shared" si="2"/>
        <v>402.54850854329572</v>
      </c>
      <c r="H162" t="s">
        <v>1323</v>
      </c>
      <c r="I162" s="3">
        <v>8090</v>
      </c>
      <c r="K162" t="s">
        <v>1339</v>
      </c>
      <c r="L162" s="6" t="s">
        <v>1158</v>
      </c>
      <c r="M162" s="6" t="str">
        <f>LEFT(N162,FIND(",",N162)-1)</f>
        <v>Northampton city</v>
      </c>
      <c r="N162" s="2" t="s">
        <v>451</v>
      </c>
      <c r="O162" s="3">
        <v>29567</v>
      </c>
      <c r="P162" s="3">
        <v>27300</v>
      </c>
      <c r="Q162" s="3">
        <v>29480</v>
      </c>
      <c r="R162" s="3">
        <v>29327</v>
      </c>
    </row>
    <row r="163" spans="1:18" ht="18" x14ac:dyDescent="0.2">
      <c r="A163">
        <v>18</v>
      </c>
      <c r="B163" t="s">
        <v>189</v>
      </c>
      <c r="C163" t="s">
        <v>190</v>
      </c>
      <c r="D163" t="s">
        <v>1387</v>
      </c>
      <c r="E163">
        <f>VLOOKUP(D163,$H$1:$I$410,2,FALSE)</f>
        <v>34074</v>
      </c>
      <c r="F163">
        <f t="shared" si="2"/>
        <v>52.826201796090864</v>
      </c>
      <c r="H163" t="s">
        <v>1596</v>
      </c>
      <c r="I163" s="3">
        <v>115</v>
      </c>
      <c r="K163" t="s">
        <v>1339</v>
      </c>
      <c r="L163" s="6" t="s">
        <v>1158</v>
      </c>
      <c r="M163" s="6" t="str">
        <f>LEFT(N163,FIND(",",N163)-1)</f>
        <v>Northampton city</v>
      </c>
      <c r="N163" s="2" t="s">
        <v>643</v>
      </c>
      <c r="O163" s="3">
        <v>29567</v>
      </c>
      <c r="P163" s="3">
        <v>27300</v>
      </c>
      <c r="Q163" s="3">
        <v>29480</v>
      </c>
      <c r="R163" s="3">
        <v>29327</v>
      </c>
    </row>
    <row r="164" spans="1:18" ht="18" x14ac:dyDescent="0.2">
      <c r="A164">
        <v>37</v>
      </c>
      <c r="B164" t="s">
        <v>255</v>
      </c>
      <c r="C164" t="s">
        <v>256</v>
      </c>
      <c r="D164" t="s">
        <v>1433</v>
      </c>
      <c r="E164">
        <f>VLOOKUP(D164,$H$1:$I$410,2,FALSE)</f>
        <v>33656</v>
      </c>
      <c r="F164">
        <f t="shared" si="2"/>
        <v>109.93582125029714</v>
      </c>
      <c r="H164" t="s">
        <v>1428</v>
      </c>
      <c r="I164" s="3">
        <v>28364</v>
      </c>
      <c r="K164" t="s">
        <v>1369</v>
      </c>
      <c r="L164" s="6" t="s">
        <v>1000</v>
      </c>
      <c r="M164" s="6" t="str">
        <f>LEFT(N164,FIND(",",N164)-1)</f>
        <v>North Reading town</v>
      </c>
      <c r="N164" s="2" t="s">
        <v>685</v>
      </c>
      <c r="O164" s="3">
        <v>15557</v>
      </c>
      <c r="P164" s="3">
        <v>15542</v>
      </c>
      <c r="Q164" s="3">
        <v>15340</v>
      </c>
      <c r="R164" s="3">
        <v>15549</v>
      </c>
    </row>
    <row r="165" spans="1:18" ht="18" x14ac:dyDescent="0.2">
      <c r="A165">
        <v>11</v>
      </c>
      <c r="B165" t="s">
        <v>14</v>
      </c>
      <c r="C165" t="s">
        <v>15</v>
      </c>
      <c r="D165" t="s">
        <v>1216</v>
      </c>
      <c r="E165">
        <f>VLOOKUP(D165,$H$1:$I$410,2,FALSE)</f>
        <v>33104</v>
      </c>
      <c r="F165">
        <f t="shared" si="2"/>
        <v>33.228612856452393</v>
      </c>
      <c r="H165" t="s">
        <v>1527</v>
      </c>
      <c r="I165" s="3">
        <v>3147</v>
      </c>
      <c r="K165" t="s">
        <v>1526</v>
      </c>
      <c r="L165" s="6" t="s">
        <v>1096</v>
      </c>
      <c r="M165" s="6" t="str">
        <f>LEFT(N165,FIND(",",N165)-1)</f>
        <v>North Brookfield town</v>
      </c>
      <c r="N165" s="2" t="s">
        <v>799</v>
      </c>
      <c r="O165" s="3">
        <v>4734</v>
      </c>
      <c r="P165" s="3">
        <v>4746</v>
      </c>
      <c r="Q165" s="3">
        <v>4755</v>
      </c>
      <c r="R165" s="3">
        <v>4728</v>
      </c>
    </row>
    <row r="166" spans="1:18" ht="18" x14ac:dyDescent="0.2">
      <c r="A166">
        <v>15</v>
      </c>
      <c r="B166" t="s">
        <v>255</v>
      </c>
      <c r="C166" t="s">
        <v>256</v>
      </c>
      <c r="D166" t="s">
        <v>1427</v>
      </c>
      <c r="E166">
        <f>VLOOKUP(D166,$H$1:$I$410,2,FALSE)</f>
        <v>32114</v>
      </c>
      <c r="F166">
        <f t="shared" si="2"/>
        <v>46.708600610325711</v>
      </c>
      <c r="H166" t="s">
        <v>1429</v>
      </c>
      <c r="I166" s="3">
        <v>8836</v>
      </c>
      <c r="K166" t="s">
        <v>1639</v>
      </c>
      <c r="L166" s="6" t="s">
        <v>1159</v>
      </c>
      <c r="M166" s="6" t="str">
        <f>LEFT(N166,FIND(",",N166)-1)</f>
        <v>North Attleborough Town city</v>
      </c>
      <c r="N166" s="2" t="s">
        <v>452</v>
      </c>
      <c r="O166" s="3">
        <v>30833</v>
      </c>
      <c r="P166" s="3">
        <v>30826</v>
      </c>
      <c r="Q166" s="3">
        <v>30915</v>
      </c>
      <c r="R166" s="3">
        <v>30930</v>
      </c>
    </row>
    <row r="167" spans="1:18" ht="18" x14ac:dyDescent="0.2">
      <c r="A167">
        <v>35</v>
      </c>
      <c r="B167" t="s">
        <v>189</v>
      </c>
      <c r="C167" t="s">
        <v>190</v>
      </c>
      <c r="D167" t="s">
        <v>1394</v>
      </c>
      <c r="E167">
        <f>VLOOKUP(D167,$H$1:$I$410,2,FALSE)</f>
        <v>32060</v>
      </c>
      <c r="F167">
        <f t="shared" si="2"/>
        <v>109.17030567685589</v>
      </c>
      <c r="H167" t="s">
        <v>1528</v>
      </c>
      <c r="I167" s="3">
        <v>13936</v>
      </c>
      <c r="K167" t="s">
        <v>1639</v>
      </c>
      <c r="L167" s="6" t="s">
        <v>1159</v>
      </c>
      <c r="M167" s="6" t="str">
        <f>LEFT(N167,FIND(",",N167)-1)</f>
        <v>North Attleborough Town city</v>
      </c>
      <c r="N167" s="2" t="s">
        <v>533</v>
      </c>
      <c r="O167" s="3">
        <v>30833</v>
      </c>
      <c r="P167" s="3">
        <v>30826</v>
      </c>
      <c r="Q167" s="3">
        <v>30915</v>
      </c>
      <c r="R167" s="3">
        <v>30930</v>
      </c>
    </row>
    <row r="168" spans="1:18" ht="18" x14ac:dyDescent="0.2">
      <c r="A168">
        <v>124</v>
      </c>
      <c r="B168" t="s">
        <v>255</v>
      </c>
      <c r="C168" t="s">
        <v>256</v>
      </c>
      <c r="D168" t="s">
        <v>1423</v>
      </c>
      <c r="E168">
        <f>VLOOKUP(D168,$H$1:$I$410,2,FALSE)</f>
        <v>31317</v>
      </c>
      <c r="F168">
        <f t="shared" si="2"/>
        <v>395.95108088258775</v>
      </c>
      <c r="H168" t="s">
        <v>1529</v>
      </c>
      <c r="I168" s="3">
        <v>30196</v>
      </c>
      <c r="K168" t="s">
        <v>1280</v>
      </c>
      <c r="L168" s="6" t="s">
        <v>909</v>
      </c>
      <c r="M168" s="6" t="str">
        <f>LEFT(N168,FIND(",",N168)-1)</f>
        <v>North Andover town</v>
      </c>
      <c r="N168" s="2" t="s">
        <v>572</v>
      </c>
      <c r="O168" s="3">
        <v>30914</v>
      </c>
      <c r="P168" s="3">
        <v>30854</v>
      </c>
      <c r="Q168" s="3">
        <v>30702</v>
      </c>
      <c r="R168" s="3">
        <v>31295</v>
      </c>
    </row>
    <row r="169" spans="1:18" ht="18" x14ac:dyDescent="0.2">
      <c r="A169">
        <v>60</v>
      </c>
      <c r="B169" t="s">
        <v>104</v>
      </c>
      <c r="C169" t="s">
        <v>105</v>
      </c>
      <c r="D169" t="s">
        <v>1280</v>
      </c>
      <c r="E169">
        <f>VLOOKUP(D169,$H$1:$I$410,2,FALSE)</f>
        <v>31295</v>
      </c>
      <c r="F169">
        <f t="shared" si="2"/>
        <v>191.72391755871544</v>
      </c>
      <c r="H169" t="s">
        <v>1284</v>
      </c>
      <c r="I169" s="3">
        <v>9837</v>
      </c>
      <c r="K169" t="s">
        <v>1235</v>
      </c>
      <c r="L169" s="6" t="s">
        <v>1157</v>
      </c>
      <c r="M169" s="6" t="str">
        <f>LEFT(N169,FIND(",",N169)-1)</f>
        <v>North Adams city</v>
      </c>
      <c r="N169" s="2" t="s">
        <v>450</v>
      </c>
      <c r="O169" s="3">
        <v>12962</v>
      </c>
      <c r="P169" s="3">
        <v>12930</v>
      </c>
      <c r="Q169" s="3">
        <v>12891</v>
      </c>
      <c r="R169" s="3">
        <v>12777</v>
      </c>
    </row>
    <row r="170" spans="1:18" ht="18" x14ac:dyDescent="0.2">
      <c r="A170">
        <v>68</v>
      </c>
      <c r="B170" t="s">
        <v>189</v>
      </c>
      <c r="C170" t="s">
        <v>190</v>
      </c>
      <c r="D170" t="s">
        <v>1361</v>
      </c>
      <c r="E170">
        <f>VLOOKUP(D170,$H$1:$I$410,2,FALSE)</f>
        <v>30833</v>
      </c>
      <c r="F170">
        <f t="shared" si="2"/>
        <v>220.5429247883761</v>
      </c>
      <c r="H170" t="s">
        <v>1597</v>
      </c>
      <c r="I170" s="3">
        <v>388</v>
      </c>
      <c r="K170" t="s">
        <v>1235</v>
      </c>
      <c r="L170" s="6" t="s">
        <v>1157</v>
      </c>
      <c r="M170" s="6" t="str">
        <f>LEFT(N170,FIND(",",N170)-1)</f>
        <v>North Adams city</v>
      </c>
      <c r="N170" s="2" t="s">
        <v>508</v>
      </c>
      <c r="O170" s="3">
        <v>12962</v>
      </c>
      <c r="P170" s="3">
        <v>12930</v>
      </c>
      <c r="Q170" s="3">
        <v>12891</v>
      </c>
      <c r="R170" s="3">
        <v>12777</v>
      </c>
    </row>
    <row r="171" spans="1:18" ht="18" x14ac:dyDescent="0.2">
      <c r="A171">
        <v>6</v>
      </c>
      <c r="B171" t="s">
        <v>255</v>
      </c>
      <c r="C171" t="s">
        <v>256</v>
      </c>
      <c r="D171" t="s">
        <v>1415</v>
      </c>
      <c r="E171">
        <f>VLOOKUP(D171,$H$1:$I$410,2,FALSE)</f>
        <v>30524</v>
      </c>
      <c r="F171">
        <f t="shared" si="2"/>
        <v>19.656663608963438</v>
      </c>
      <c r="H171" t="s">
        <v>1598</v>
      </c>
      <c r="I171" s="3">
        <v>24376</v>
      </c>
      <c r="K171" t="s">
        <v>1425</v>
      </c>
      <c r="L171" s="6" t="s">
        <v>1032</v>
      </c>
      <c r="M171" s="6" t="str">
        <f>LEFT(N171,FIND(",",N171)-1)</f>
        <v>Norfolk town</v>
      </c>
      <c r="N171" s="2" t="s">
        <v>723</v>
      </c>
      <c r="O171" s="3">
        <v>11668</v>
      </c>
      <c r="P171" s="3">
        <v>11555</v>
      </c>
      <c r="Q171" s="3">
        <v>11490</v>
      </c>
      <c r="R171" s="3">
        <v>11552</v>
      </c>
    </row>
    <row r="172" spans="1:18" ht="18" x14ac:dyDescent="0.2">
      <c r="A172">
        <v>51</v>
      </c>
      <c r="B172" t="s">
        <v>341</v>
      </c>
      <c r="C172" t="s">
        <v>342</v>
      </c>
      <c r="D172" t="s">
        <v>1529</v>
      </c>
      <c r="E172">
        <f>VLOOKUP(D172,$H$1:$I$410,2,FALSE)</f>
        <v>30196</v>
      </c>
      <c r="F172">
        <f t="shared" si="2"/>
        <v>168.89654258842231</v>
      </c>
      <c r="H172" t="s">
        <v>1285</v>
      </c>
      <c r="I172" s="3">
        <v>53241</v>
      </c>
      <c r="K172" t="s">
        <v>1377</v>
      </c>
      <c r="L172" s="6" t="s">
        <v>1156</v>
      </c>
      <c r="M172" s="6" t="str">
        <f>LEFT(N172,FIND(",",N172)-1)</f>
        <v>Newton city</v>
      </c>
      <c r="N172" s="2" t="s">
        <v>449</v>
      </c>
      <c r="O172" s="3">
        <v>88918</v>
      </c>
      <c r="P172" s="3">
        <v>88759</v>
      </c>
      <c r="Q172" s="3">
        <v>87799</v>
      </c>
      <c r="R172" s="3">
        <v>87381</v>
      </c>
    </row>
    <row r="173" spans="1:18" ht="18" x14ac:dyDescent="0.2">
      <c r="A173">
        <v>30</v>
      </c>
      <c r="B173" t="s">
        <v>104</v>
      </c>
      <c r="C173" t="s">
        <v>105</v>
      </c>
      <c r="D173" t="s">
        <v>1295</v>
      </c>
      <c r="E173">
        <f>VLOOKUP(D173,$H$1:$I$410,2,FALSE)</f>
        <v>29836</v>
      </c>
      <c r="F173">
        <f t="shared" si="2"/>
        <v>100.54967153773964</v>
      </c>
      <c r="H173" t="s">
        <v>1286</v>
      </c>
      <c r="I173" s="3">
        <v>6699</v>
      </c>
      <c r="K173" t="s">
        <v>1377</v>
      </c>
      <c r="L173" s="6" t="s">
        <v>1156</v>
      </c>
      <c r="M173" s="6" t="str">
        <f>LEFT(N173,FIND(",",N173)-1)</f>
        <v>Newton city</v>
      </c>
      <c r="N173" s="2" t="s">
        <v>684</v>
      </c>
      <c r="O173" s="3">
        <v>88918</v>
      </c>
      <c r="P173" s="3">
        <v>88759</v>
      </c>
      <c r="Q173" s="3">
        <v>87799</v>
      </c>
      <c r="R173" s="3">
        <v>87381</v>
      </c>
    </row>
    <row r="174" spans="1:18" ht="18" x14ac:dyDescent="0.2">
      <c r="A174">
        <v>21</v>
      </c>
      <c r="B174" t="s">
        <v>174</v>
      </c>
      <c r="C174" t="s">
        <v>175</v>
      </c>
      <c r="D174" t="s">
        <v>1339</v>
      </c>
      <c r="E174">
        <f>VLOOKUP(D174,$H$1:$I$410,2,FALSE)</f>
        <v>29327</v>
      </c>
      <c r="F174">
        <f t="shared" si="2"/>
        <v>71.606369557063459</v>
      </c>
      <c r="H174" t="s">
        <v>1530</v>
      </c>
      <c r="I174" s="3">
        <v>6286</v>
      </c>
      <c r="K174" t="s">
        <v>1281</v>
      </c>
      <c r="L174" s="6" t="s">
        <v>1155</v>
      </c>
      <c r="M174" s="6" t="str">
        <f>LEFT(N174,FIND(",",N174)-1)</f>
        <v>Newburyport city</v>
      </c>
      <c r="N174" s="2" t="s">
        <v>448</v>
      </c>
      <c r="O174" s="3">
        <v>18290</v>
      </c>
      <c r="P174" s="3">
        <v>18304</v>
      </c>
      <c r="Q174" s="3">
        <v>18294</v>
      </c>
      <c r="R174" s="3">
        <v>18662</v>
      </c>
    </row>
    <row r="175" spans="1:18" ht="18" x14ac:dyDescent="0.2">
      <c r="A175">
        <v>27</v>
      </c>
      <c r="B175" t="s">
        <v>189</v>
      </c>
      <c r="C175" t="s">
        <v>190</v>
      </c>
      <c r="D175" t="s">
        <v>1379</v>
      </c>
      <c r="E175">
        <f>VLOOKUP(D175,$H$1:$I$410,2,FALSE)</f>
        <v>29155</v>
      </c>
      <c r="F175">
        <f t="shared" si="2"/>
        <v>92.608471960212654</v>
      </c>
      <c r="H175" t="s">
        <v>1379</v>
      </c>
      <c r="I175" s="3">
        <v>29155</v>
      </c>
      <c r="K175" t="s">
        <v>1281</v>
      </c>
      <c r="L175" s="6" t="s">
        <v>1155</v>
      </c>
      <c r="M175" s="6" t="str">
        <f>LEFT(N175,FIND(",",N175)-1)</f>
        <v>Newburyport city</v>
      </c>
      <c r="N175" s="2" t="s">
        <v>571</v>
      </c>
      <c r="O175" s="3">
        <v>18290</v>
      </c>
      <c r="P175" s="3">
        <v>18304</v>
      </c>
      <c r="Q175" s="3">
        <v>18294</v>
      </c>
      <c r="R175" s="3">
        <v>18662</v>
      </c>
    </row>
    <row r="176" spans="1:18" ht="18" x14ac:dyDescent="0.2">
      <c r="A176">
        <v>108</v>
      </c>
      <c r="B176" t="s">
        <v>255</v>
      </c>
      <c r="C176" t="s">
        <v>256</v>
      </c>
      <c r="D176" t="s">
        <v>1417</v>
      </c>
      <c r="E176">
        <f>VLOOKUP(D176,$H$1:$I$410,2,FALSE)</f>
        <v>28969</v>
      </c>
      <c r="F176">
        <f t="shared" si="2"/>
        <v>372.81231661431184</v>
      </c>
      <c r="H176" t="s">
        <v>1430</v>
      </c>
      <c r="I176" s="3">
        <v>13393</v>
      </c>
      <c r="K176" t="s">
        <v>1282</v>
      </c>
      <c r="L176" s="6" t="s">
        <v>908</v>
      </c>
      <c r="M176" s="6" t="str">
        <f>LEFT(N176,FIND(",",N176)-1)</f>
        <v>Newbury town</v>
      </c>
      <c r="N176" s="2" t="s">
        <v>570</v>
      </c>
      <c r="O176" s="3">
        <v>6721</v>
      </c>
      <c r="P176" s="3">
        <v>6714</v>
      </c>
      <c r="Q176" s="3">
        <v>6714</v>
      </c>
      <c r="R176" s="3">
        <v>6695</v>
      </c>
    </row>
    <row r="177" spans="1:18" ht="18" x14ac:dyDescent="0.2">
      <c r="A177">
        <v>74</v>
      </c>
      <c r="B177" t="s">
        <v>290</v>
      </c>
      <c r="C177" t="s">
        <v>291</v>
      </c>
      <c r="D177" t="s">
        <v>1473</v>
      </c>
      <c r="E177">
        <f>VLOOKUP(D177,$H$1:$I$410,2,FALSE)</f>
        <v>28780</v>
      </c>
      <c r="F177">
        <f t="shared" si="2"/>
        <v>257.12300208478109</v>
      </c>
      <c r="H177" t="s">
        <v>1380</v>
      </c>
      <c r="I177" s="3">
        <v>65399</v>
      </c>
      <c r="K177" t="s">
        <v>1641</v>
      </c>
      <c r="L177" s="6" t="s">
        <v>933</v>
      </c>
      <c r="M177" s="6" t="str">
        <f>LEFT(N177,FIND(",",N177)-1)</f>
        <v>New Salem town</v>
      </c>
      <c r="N177" s="2" t="s">
        <v>599</v>
      </c>
      <c r="O177" s="3">
        <v>982</v>
      </c>
      <c r="P177" s="3">
        <v>983</v>
      </c>
      <c r="Q177" s="3">
        <v>996</v>
      </c>
      <c r="R177" s="3">
        <v>1008</v>
      </c>
    </row>
    <row r="178" spans="1:18" ht="18" x14ac:dyDescent="0.2">
      <c r="A178">
        <v>81</v>
      </c>
      <c r="B178" t="s">
        <v>104</v>
      </c>
      <c r="C178" t="s">
        <v>105</v>
      </c>
      <c r="D178" t="s">
        <v>1274</v>
      </c>
      <c r="E178">
        <f>VLOOKUP(D178,$H$1:$I$410,2,FALSE)</f>
        <v>28547</v>
      </c>
      <c r="F178">
        <f t="shared" si="2"/>
        <v>283.74259992293412</v>
      </c>
      <c r="H178" t="s">
        <v>1431</v>
      </c>
      <c r="I178" s="3">
        <v>13072</v>
      </c>
      <c r="K178" t="s">
        <v>1642</v>
      </c>
      <c r="L178" s="6" t="s">
        <v>859</v>
      </c>
      <c r="M178" s="6" t="str">
        <f>LEFT(N178,FIND(",",N178)-1)</f>
        <v>New Marlborough town</v>
      </c>
      <c r="N178" s="2" t="s">
        <v>507</v>
      </c>
      <c r="O178" s="3">
        <v>1529</v>
      </c>
      <c r="P178" s="3">
        <v>1525</v>
      </c>
      <c r="Q178" s="3">
        <v>1522</v>
      </c>
      <c r="R178" s="3">
        <v>1510</v>
      </c>
    </row>
    <row r="179" spans="1:18" ht="18" x14ac:dyDescent="0.2">
      <c r="A179">
        <v>55</v>
      </c>
      <c r="B179" t="s">
        <v>150</v>
      </c>
      <c r="C179" t="s">
        <v>151</v>
      </c>
      <c r="D179" t="s">
        <v>1315</v>
      </c>
      <c r="E179">
        <f>VLOOKUP(D179,$H$1:$I$410,2,FALSE)</f>
        <v>28501</v>
      </c>
      <c r="F179">
        <f t="shared" si="2"/>
        <v>192.97568506368199</v>
      </c>
      <c r="H179" t="s">
        <v>1381</v>
      </c>
      <c r="I179" s="3">
        <v>10546</v>
      </c>
      <c r="K179" t="s">
        <v>1643</v>
      </c>
      <c r="L179" s="6" t="s">
        <v>1093</v>
      </c>
      <c r="M179" s="6" t="str">
        <f>LEFT(N179,FIND(",",N179)-1)</f>
        <v>New Braintree town</v>
      </c>
      <c r="N179" s="2" t="s">
        <v>796</v>
      </c>
      <c r="O179" s="3">
        <v>994</v>
      </c>
      <c r="P179" s="3">
        <v>992</v>
      </c>
      <c r="Q179" s="3">
        <v>993</v>
      </c>
      <c r="R179" s="3">
        <v>990</v>
      </c>
    </row>
    <row r="180" spans="1:18" ht="18" x14ac:dyDescent="0.2">
      <c r="A180">
        <v>20</v>
      </c>
      <c r="B180" t="s">
        <v>150</v>
      </c>
      <c r="C180" t="s">
        <v>151</v>
      </c>
      <c r="D180" t="s">
        <v>1334</v>
      </c>
      <c r="E180">
        <f>VLOOKUP(D180,$H$1:$I$410,2,FALSE)</f>
        <v>28393</v>
      </c>
      <c r="F180">
        <f t="shared" si="2"/>
        <v>70.439897157750153</v>
      </c>
      <c r="H180" t="s">
        <v>1458</v>
      </c>
      <c r="I180" s="3">
        <v>6589</v>
      </c>
      <c r="K180" t="s">
        <v>1259</v>
      </c>
      <c r="L180" s="6" t="s">
        <v>1154</v>
      </c>
      <c r="M180" s="6" t="str">
        <f>LEFT(N180,FIND(",",N180)-1)</f>
        <v>New Bedford city</v>
      </c>
      <c r="N180" s="2" t="s">
        <v>447</v>
      </c>
      <c r="O180" s="3">
        <v>101089</v>
      </c>
      <c r="P180" s="3">
        <v>100987</v>
      </c>
      <c r="Q180" s="3">
        <v>101007</v>
      </c>
      <c r="R180" s="3">
        <v>100682</v>
      </c>
    </row>
    <row r="181" spans="1:18" ht="18" x14ac:dyDescent="0.2">
      <c r="A181">
        <v>10</v>
      </c>
      <c r="B181" t="s">
        <v>255</v>
      </c>
      <c r="C181" t="s">
        <v>256</v>
      </c>
      <c r="D181" t="s">
        <v>1428</v>
      </c>
      <c r="E181">
        <f>VLOOKUP(D181,$H$1:$I$410,2,FALSE)</f>
        <v>28364</v>
      </c>
      <c r="F181">
        <f t="shared" si="2"/>
        <v>35.255958256945419</v>
      </c>
      <c r="H181" t="s">
        <v>1210</v>
      </c>
      <c r="I181" s="3">
        <v>15468</v>
      </c>
      <c r="K181" t="s">
        <v>1259</v>
      </c>
      <c r="L181" s="6" t="s">
        <v>1154</v>
      </c>
      <c r="M181" s="6" t="str">
        <f>LEFT(N181,FIND(",",N181)-1)</f>
        <v>New Bedford city</v>
      </c>
      <c r="N181" s="2" t="s">
        <v>532</v>
      </c>
      <c r="O181" s="3">
        <v>101089</v>
      </c>
      <c r="P181" s="3">
        <v>100987</v>
      </c>
      <c r="Q181" s="3">
        <v>101007</v>
      </c>
      <c r="R181" s="3">
        <v>100682</v>
      </c>
    </row>
    <row r="182" spans="1:18" ht="18" x14ac:dyDescent="0.2">
      <c r="A182">
        <v>57</v>
      </c>
      <c r="B182" t="s">
        <v>104</v>
      </c>
      <c r="C182" t="s">
        <v>105</v>
      </c>
      <c r="D182" t="s">
        <v>1297</v>
      </c>
      <c r="E182">
        <f>VLOOKUP(D182,$H$1:$I$410,2,FALSE)</f>
        <v>27781</v>
      </c>
      <c r="F182">
        <f t="shared" si="2"/>
        <v>205.17619956085093</v>
      </c>
      <c r="H182" t="s">
        <v>1459</v>
      </c>
      <c r="I182" s="3">
        <v>25713</v>
      </c>
      <c r="K182" t="s">
        <v>1644</v>
      </c>
      <c r="L182" s="6" t="s">
        <v>858</v>
      </c>
      <c r="M182" s="6" t="str">
        <f>LEFT(N182,FIND(",",N182)-1)</f>
        <v>New Ashford town</v>
      </c>
      <c r="N182" s="2" t="s">
        <v>506</v>
      </c>
      <c r="O182" s="3">
        <v>248</v>
      </c>
      <c r="P182" s="3">
        <v>247</v>
      </c>
      <c r="Q182" s="3">
        <v>249</v>
      </c>
      <c r="R182" s="3">
        <v>249</v>
      </c>
    </row>
    <row r="183" spans="1:18" ht="18" x14ac:dyDescent="0.2">
      <c r="A183">
        <v>32</v>
      </c>
      <c r="B183" t="s">
        <v>189</v>
      </c>
      <c r="C183" t="s">
        <v>190</v>
      </c>
      <c r="D183" t="s">
        <v>1358</v>
      </c>
      <c r="E183">
        <f>VLOOKUP(D183,$H$1:$I$410,2,FALSE)</f>
        <v>27069</v>
      </c>
      <c r="F183">
        <f t="shared" si="2"/>
        <v>118.21640991540139</v>
      </c>
      <c r="H183" t="s">
        <v>1382</v>
      </c>
      <c r="I183" s="3">
        <v>40971</v>
      </c>
      <c r="K183" t="s">
        <v>1427</v>
      </c>
      <c r="L183" s="6" t="s">
        <v>1031</v>
      </c>
      <c r="M183" s="6" t="str">
        <f>LEFT(N183,FIND(",",N183)-1)</f>
        <v>Needham town</v>
      </c>
      <c r="N183" s="2" t="s">
        <v>722</v>
      </c>
      <c r="O183" s="3">
        <v>32103</v>
      </c>
      <c r="P183" s="3">
        <v>32107</v>
      </c>
      <c r="Q183" s="3">
        <v>32079</v>
      </c>
      <c r="R183" s="3">
        <v>32114</v>
      </c>
    </row>
    <row r="184" spans="1:18" ht="18" x14ac:dyDescent="0.2">
      <c r="A184">
        <v>18</v>
      </c>
      <c r="B184" t="s">
        <v>189</v>
      </c>
      <c r="C184" t="s">
        <v>190</v>
      </c>
      <c r="D184" t="s">
        <v>1402</v>
      </c>
      <c r="E184">
        <f>VLOOKUP(D184,$H$1:$I$410,2,FALSE)</f>
        <v>26710</v>
      </c>
      <c r="F184">
        <f t="shared" si="2"/>
        <v>67.390490453013854</v>
      </c>
      <c r="H184" t="s">
        <v>1460</v>
      </c>
      <c r="I184" s="3">
        <v>5291</v>
      </c>
      <c r="K184" t="s">
        <v>1378</v>
      </c>
      <c r="L184" s="6" t="s">
        <v>999</v>
      </c>
      <c r="M184" s="6" t="str">
        <f>LEFT(N184,FIND(",",N184)-1)</f>
        <v>Natick town</v>
      </c>
      <c r="N184" s="2" t="s">
        <v>683</v>
      </c>
      <c r="O184" s="3">
        <v>37013</v>
      </c>
      <c r="P184" s="3">
        <v>36891</v>
      </c>
      <c r="Q184" s="3">
        <v>36416</v>
      </c>
      <c r="R184" s="3">
        <v>36272</v>
      </c>
    </row>
    <row r="185" spans="1:18" ht="18" x14ac:dyDescent="0.2">
      <c r="A185">
        <v>21</v>
      </c>
      <c r="B185" t="s">
        <v>255</v>
      </c>
      <c r="C185" t="s">
        <v>256</v>
      </c>
      <c r="D185" t="s">
        <v>1416</v>
      </c>
      <c r="E185">
        <f>VLOOKUP(D185,$H$1:$I$410,2,FALSE)</f>
        <v>26277</v>
      </c>
      <c r="F185">
        <f t="shared" si="2"/>
        <v>79.917798835483495</v>
      </c>
      <c r="H185" t="s">
        <v>1287</v>
      </c>
      <c r="I185" s="3">
        <v>20233</v>
      </c>
      <c r="K185" t="s">
        <v>1410</v>
      </c>
      <c r="L185" s="6" t="s">
        <v>1017</v>
      </c>
      <c r="M185" s="6" t="str">
        <f>LEFT(N185,FIND(",",N185)-1)</f>
        <v>Nantucket town</v>
      </c>
      <c r="N185" s="2" t="s">
        <v>706</v>
      </c>
      <c r="O185" s="3">
        <v>14251</v>
      </c>
      <c r="P185" s="3">
        <v>14237</v>
      </c>
      <c r="Q185" s="3">
        <v>14499</v>
      </c>
      <c r="R185" s="3">
        <v>14421</v>
      </c>
    </row>
    <row r="186" spans="1:18" ht="18" x14ac:dyDescent="0.2">
      <c r="A186">
        <v>36</v>
      </c>
      <c r="B186" t="s">
        <v>189</v>
      </c>
      <c r="C186" t="s">
        <v>190</v>
      </c>
      <c r="D186" t="s">
        <v>1399</v>
      </c>
      <c r="E186">
        <f>VLOOKUP(D186,$H$1:$I$410,2,FALSE)</f>
        <v>25966</v>
      </c>
      <c r="F186">
        <f t="shared" si="2"/>
        <v>138.64284063775705</v>
      </c>
      <c r="H186" t="s">
        <v>1260</v>
      </c>
      <c r="I186" s="3">
        <v>23816</v>
      </c>
      <c r="K186" t="s">
        <v>1283</v>
      </c>
      <c r="L186" s="6" t="s">
        <v>907</v>
      </c>
      <c r="M186" s="6" t="str">
        <f>LEFT(N186,FIND(",",N186)-1)</f>
        <v>Nahant town</v>
      </c>
      <c r="N186" s="2" t="s">
        <v>569</v>
      </c>
      <c r="O186" s="3">
        <v>3337</v>
      </c>
      <c r="P186" s="3">
        <v>3330</v>
      </c>
      <c r="Q186" s="3">
        <v>3316</v>
      </c>
      <c r="R186" s="3">
        <v>3289</v>
      </c>
    </row>
    <row r="187" spans="1:18" ht="18" x14ac:dyDescent="0.2">
      <c r="A187">
        <v>41</v>
      </c>
      <c r="B187" t="s">
        <v>290</v>
      </c>
      <c r="C187" t="s">
        <v>291</v>
      </c>
      <c r="D187" t="s">
        <v>1459</v>
      </c>
      <c r="E187">
        <f>VLOOKUP(D187,$H$1:$I$410,2,FALSE)</f>
        <v>25713</v>
      </c>
      <c r="F187">
        <f t="shared" si="2"/>
        <v>159.45241706529771</v>
      </c>
      <c r="H187" t="s">
        <v>1599</v>
      </c>
      <c r="I187" s="3">
        <v>5354</v>
      </c>
      <c r="K187" t="s">
        <v>1185</v>
      </c>
      <c r="L187" s="6" t="s">
        <v>857</v>
      </c>
      <c r="M187" s="6" t="str">
        <f>LEFT(N187,FIND(",",N187)-1)</f>
        <v>Mount Washington town</v>
      </c>
      <c r="N187" s="2" t="s">
        <v>505</v>
      </c>
      <c r="O187" s="3">
        <v>159</v>
      </c>
      <c r="P187" s="3">
        <v>159</v>
      </c>
      <c r="Q187" s="3">
        <v>158</v>
      </c>
      <c r="R187" s="3">
        <v>157</v>
      </c>
    </row>
    <row r="188" spans="1:18" ht="18" x14ac:dyDescent="0.2">
      <c r="A188">
        <v>2</v>
      </c>
      <c r="B188" t="s">
        <v>5</v>
      </c>
      <c r="C188" t="s">
        <v>6</v>
      </c>
      <c r="D188" t="s">
        <v>1186</v>
      </c>
      <c r="E188">
        <f>VLOOKUP(D188,$H$1:$I$410,2,FALSE)</f>
        <v>25240</v>
      </c>
      <c r="F188">
        <f t="shared" si="2"/>
        <v>7.9239302694136295</v>
      </c>
      <c r="H188" t="s">
        <v>1383</v>
      </c>
      <c r="I188" s="3">
        <v>64712</v>
      </c>
      <c r="K188" t="s">
        <v>1594</v>
      </c>
      <c r="L188" s="6" t="s">
        <v>953</v>
      </c>
      <c r="M188" s="6" t="str">
        <f>LEFT(N188,FIND(",",N188)-1)</f>
        <v>Montgomery town</v>
      </c>
      <c r="N188" s="2" t="s">
        <v>622</v>
      </c>
      <c r="O188" s="3">
        <v>819</v>
      </c>
      <c r="P188" s="3">
        <v>817</v>
      </c>
      <c r="Q188" s="3">
        <v>816</v>
      </c>
      <c r="R188" s="3">
        <v>818</v>
      </c>
    </row>
    <row r="189" spans="1:18" ht="18" x14ac:dyDescent="0.2">
      <c r="A189">
        <v>10</v>
      </c>
      <c r="B189" t="s">
        <v>189</v>
      </c>
      <c r="C189" t="s">
        <v>190</v>
      </c>
      <c r="D189" t="s">
        <v>1367</v>
      </c>
      <c r="E189">
        <f>VLOOKUP(D189,$H$1:$I$410,2,FALSE)</f>
        <v>25205</v>
      </c>
      <c r="F189">
        <f t="shared" si="2"/>
        <v>39.674667724657809</v>
      </c>
      <c r="H189" t="s">
        <v>1289</v>
      </c>
      <c r="I189" s="3">
        <v>12951</v>
      </c>
      <c r="K189" t="s">
        <v>1595</v>
      </c>
      <c r="L189" s="6" t="s">
        <v>856</v>
      </c>
      <c r="M189" s="6" t="str">
        <f>LEFT(N189,FIND(",",N189)-1)</f>
        <v>Monterey town</v>
      </c>
      <c r="N189" s="2" t="s">
        <v>504</v>
      </c>
      <c r="O189" s="3">
        <v>1095</v>
      </c>
      <c r="P189" s="3">
        <v>1092</v>
      </c>
      <c r="Q189" s="3">
        <v>1092</v>
      </c>
      <c r="R189" s="3">
        <v>1085</v>
      </c>
    </row>
    <row r="190" spans="1:18" ht="18" x14ac:dyDescent="0.2">
      <c r="A190">
        <v>34</v>
      </c>
      <c r="B190" t="s">
        <v>255</v>
      </c>
      <c r="C190" t="s">
        <v>256</v>
      </c>
      <c r="D190" t="s">
        <v>1439</v>
      </c>
      <c r="E190">
        <f>VLOOKUP(D190,$H$1:$I$410,2,FALSE)</f>
        <v>24997</v>
      </c>
      <c r="F190">
        <f t="shared" si="2"/>
        <v>136.01632195863505</v>
      </c>
      <c r="H190" t="s">
        <v>1290</v>
      </c>
      <c r="I190" s="3">
        <v>100891</v>
      </c>
      <c r="K190" t="s">
        <v>1308</v>
      </c>
      <c r="L190" s="6" t="s">
        <v>932</v>
      </c>
      <c r="M190" s="6" t="str">
        <f>LEFT(N190,FIND(",",N190)-1)</f>
        <v>Montague town</v>
      </c>
      <c r="N190" s="2" t="s">
        <v>598</v>
      </c>
      <c r="O190" s="3">
        <v>8580</v>
      </c>
      <c r="P190" s="3">
        <v>8566</v>
      </c>
      <c r="Q190" s="3">
        <v>8482</v>
      </c>
      <c r="R190" s="3">
        <v>8463</v>
      </c>
    </row>
    <row r="191" spans="1:18" ht="18" x14ac:dyDescent="0.2">
      <c r="A191">
        <v>38</v>
      </c>
      <c r="B191" t="s">
        <v>255</v>
      </c>
      <c r="C191" t="s">
        <v>256</v>
      </c>
      <c r="D191" t="s">
        <v>1441</v>
      </c>
      <c r="E191">
        <f>VLOOKUP(D191,$H$1:$I$410,2,FALSE)</f>
        <v>24609</v>
      </c>
      <c r="F191">
        <f t="shared" si="2"/>
        <v>154.4150514039579</v>
      </c>
      <c r="H191" t="s">
        <v>1531</v>
      </c>
      <c r="I191" s="3">
        <v>11835</v>
      </c>
      <c r="K191" t="s">
        <v>1323</v>
      </c>
      <c r="L191" s="6" t="s">
        <v>952</v>
      </c>
      <c r="M191" s="6" t="str">
        <f>LEFT(N191,FIND(",",N191)-1)</f>
        <v>Monson town</v>
      </c>
      <c r="N191" s="2" t="s">
        <v>621</v>
      </c>
      <c r="O191" s="3">
        <v>8146</v>
      </c>
      <c r="P191" s="3">
        <v>8126</v>
      </c>
      <c r="Q191" s="3">
        <v>8109</v>
      </c>
      <c r="R191" s="3">
        <v>8090</v>
      </c>
    </row>
    <row r="192" spans="1:18" ht="18" x14ac:dyDescent="0.2">
      <c r="A192">
        <v>12</v>
      </c>
      <c r="B192" t="s">
        <v>189</v>
      </c>
      <c r="C192" t="s">
        <v>190</v>
      </c>
      <c r="D192" t="s">
        <v>1352</v>
      </c>
      <c r="E192">
        <f>VLOOKUP(D192,$H$1:$I$410,2,FALSE)</f>
        <v>24353</v>
      </c>
      <c r="F192">
        <f t="shared" si="2"/>
        <v>49.275243296513779</v>
      </c>
      <c r="H192" t="s">
        <v>1324</v>
      </c>
      <c r="I192" s="3">
        <v>20871</v>
      </c>
      <c r="K192" t="s">
        <v>1596</v>
      </c>
      <c r="L192" s="6" t="s">
        <v>931</v>
      </c>
      <c r="M192" s="6" t="str">
        <f>LEFT(N192,FIND(",",N192)-1)</f>
        <v>Monroe town</v>
      </c>
      <c r="N192" s="2" t="s">
        <v>597</v>
      </c>
      <c r="O192" s="3">
        <v>116</v>
      </c>
      <c r="P192" s="3">
        <v>116</v>
      </c>
      <c r="Q192" s="3">
        <v>116</v>
      </c>
      <c r="R192" s="3">
        <v>115</v>
      </c>
    </row>
    <row r="193" spans="1:18" ht="18" x14ac:dyDescent="0.2">
      <c r="A193">
        <v>28</v>
      </c>
      <c r="B193" t="s">
        <v>290</v>
      </c>
      <c r="C193" t="s">
        <v>291</v>
      </c>
      <c r="D193" t="s">
        <v>1464</v>
      </c>
      <c r="E193">
        <f>VLOOKUP(D193,$H$1:$I$410,2,FALSE)</f>
        <v>24130</v>
      </c>
      <c r="F193">
        <f t="shared" si="2"/>
        <v>116.03812681309574</v>
      </c>
      <c r="H193" t="s">
        <v>1384</v>
      </c>
      <c r="I193" s="3">
        <v>113608</v>
      </c>
      <c r="K193" t="s">
        <v>1428</v>
      </c>
      <c r="L193" s="6" t="s">
        <v>1030</v>
      </c>
      <c r="M193" s="6" t="str">
        <f>LEFT(N193,FIND(",",N193)-1)</f>
        <v>Milton town</v>
      </c>
      <c r="N193" s="2" t="s">
        <v>721</v>
      </c>
      <c r="O193" s="3">
        <v>28633</v>
      </c>
      <c r="P193" s="3">
        <v>28596</v>
      </c>
      <c r="Q193" s="3">
        <v>28485</v>
      </c>
      <c r="R193" s="3">
        <v>28364</v>
      </c>
    </row>
    <row r="194" spans="1:18" ht="18" x14ac:dyDescent="0.2">
      <c r="A194">
        <v>14</v>
      </c>
      <c r="B194" t="s">
        <v>189</v>
      </c>
      <c r="C194" t="s">
        <v>190</v>
      </c>
      <c r="D194" t="s">
        <v>1409</v>
      </c>
      <c r="E194">
        <f>VLOOKUP(D194,$H$1:$I$410,2,FALSE)</f>
        <v>23829</v>
      </c>
      <c r="F194">
        <f t="shared" si="2"/>
        <v>58.751940912333708</v>
      </c>
      <c r="H194" t="s">
        <v>1325</v>
      </c>
      <c r="I194" s="3">
        <v>15632</v>
      </c>
      <c r="K194" t="s">
        <v>1527</v>
      </c>
      <c r="L194" s="6" t="s">
        <v>1092</v>
      </c>
      <c r="M194" s="6" t="str">
        <f>LEFT(N194,FIND(",",N194)-1)</f>
        <v>Millville town</v>
      </c>
      <c r="N194" s="2" t="s">
        <v>795</v>
      </c>
      <c r="O194" s="3">
        <v>3175</v>
      </c>
      <c r="P194" s="3">
        <v>3165</v>
      </c>
      <c r="Q194" s="3">
        <v>3160</v>
      </c>
      <c r="R194" s="3">
        <v>3147</v>
      </c>
    </row>
    <row r="195" spans="1:18" ht="18" x14ac:dyDescent="0.2">
      <c r="A195">
        <v>42</v>
      </c>
      <c r="B195" t="s">
        <v>74</v>
      </c>
      <c r="C195" t="s">
        <v>75</v>
      </c>
      <c r="D195" t="s">
        <v>1260</v>
      </c>
      <c r="E195">
        <f>VLOOKUP(D195,$H$1:$I$410,2,FALSE)</f>
        <v>23816</v>
      </c>
      <c r="F195">
        <f t="shared" ref="F195:F258" si="3">(A195/E195)*100000</f>
        <v>176.35203224722875</v>
      </c>
      <c r="H195" t="s">
        <v>1385</v>
      </c>
      <c r="I195" s="3">
        <v>10139</v>
      </c>
      <c r="K195" t="s">
        <v>1429</v>
      </c>
      <c r="L195" s="6" t="s">
        <v>1029</v>
      </c>
      <c r="M195" s="6" t="str">
        <f>LEFT(N195,FIND(",",N195)-1)</f>
        <v>Millis town</v>
      </c>
      <c r="N195" s="2" t="s">
        <v>720</v>
      </c>
      <c r="O195" s="3">
        <v>8461</v>
      </c>
      <c r="P195" s="3">
        <v>8503</v>
      </c>
      <c r="Q195" s="3">
        <v>8675</v>
      </c>
      <c r="R195" s="3">
        <v>8836</v>
      </c>
    </row>
    <row r="196" spans="1:18" ht="18" x14ac:dyDescent="0.2">
      <c r="A196">
        <v>30</v>
      </c>
      <c r="B196" t="s">
        <v>290</v>
      </c>
      <c r="C196" t="s">
        <v>291</v>
      </c>
      <c r="D196" t="s">
        <v>1449</v>
      </c>
      <c r="E196">
        <f>VLOOKUP(D196,$H$1:$I$410,2,FALSE)</f>
        <v>23151</v>
      </c>
      <c r="F196">
        <f t="shared" si="3"/>
        <v>129.58403524685758</v>
      </c>
      <c r="H196" t="s">
        <v>1386</v>
      </c>
      <c r="I196" s="3">
        <v>6855</v>
      </c>
      <c r="K196" t="s">
        <v>1528</v>
      </c>
      <c r="L196" s="6" t="s">
        <v>1091</v>
      </c>
      <c r="M196" s="6" t="str">
        <f>LEFT(N196,FIND(",",N196)-1)</f>
        <v>Millbury town</v>
      </c>
      <c r="N196" s="2" t="s">
        <v>794</v>
      </c>
      <c r="O196" s="3">
        <v>13827</v>
      </c>
      <c r="P196" s="3">
        <v>13824</v>
      </c>
      <c r="Q196" s="3">
        <v>13891</v>
      </c>
      <c r="R196" s="3">
        <v>13936</v>
      </c>
    </row>
    <row r="197" spans="1:18" ht="18" x14ac:dyDescent="0.2">
      <c r="A197">
        <v>14</v>
      </c>
      <c r="B197" t="s">
        <v>189</v>
      </c>
      <c r="C197" t="s">
        <v>190</v>
      </c>
      <c r="D197" t="s">
        <v>1350</v>
      </c>
      <c r="E197">
        <f>VLOOKUP(D197,$H$1:$I$410,2,FALSE)</f>
        <v>22904</v>
      </c>
      <c r="F197">
        <f t="shared" si="3"/>
        <v>61.124694376528119</v>
      </c>
      <c r="H197" t="s">
        <v>1600</v>
      </c>
      <c r="I197" s="3">
        <v>734</v>
      </c>
      <c r="K197" t="s">
        <v>1529</v>
      </c>
      <c r="L197" s="6" t="s">
        <v>1090</v>
      </c>
      <c r="M197" s="6" t="str">
        <f>LEFT(N197,FIND(",",N197)-1)</f>
        <v>Milford town</v>
      </c>
      <c r="N197" s="2" t="s">
        <v>793</v>
      </c>
      <c r="O197" s="3">
        <v>30382</v>
      </c>
      <c r="P197" s="3">
        <v>30329</v>
      </c>
      <c r="Q197" s="3">
        <v>30308</v>
      </c>
      <c r="R197" s="3">
        <v>30196</v>
      </c>
    </row>
    <row r="198" spans="1:18" ht="18" x14ac:dyDescent="0.2">
      <c r="A198">
        <v>26</v>
      </c>
      <c r="B198" t="s">
        <v>189</v>
      </c>
      <c r="C198" t="s">
        <v>190</v>
      </c>
      <c r="D198" t="s">
        <v>1364</v>
      </c>
      <c r="E198">
        <f>VLOOKUP(D198,$H$1:$I$410,2,FALSE)</f>
        <v>22705</v>
      </c>
      <c r="F198">
        <f t="shared" si="3"/>
        <v>114.51222197753799</v>
      </c>
      <c r="H198" t="s">
        <v>1387</v>
      </c>
      <c r="I198" s="3">
        <v>34074</v>
      </c>
      <c r="K198" t="s">
        <v>1284</v>
      </c>
      <c r="L198" s="6" t="s">
        <v>906</v>
      </c>
      <c r="M198" s="6" t="str">
        <f>LEFT(N198,FIND(",",N198)-1)</f>
        <v>Middleton town</v>
      </c>
      <c r="N198" s="2" t="s">
        <v>568</v>
      </c>
      <c r="O198" s="3">
        <v>9779</v>
      </c>
      <c r="P198" s="3">
        <v>9618</v>
      </c>
      <c r="Q198" s="3">
        <v>9729</v>
      </c>
      <c r="R198" s="3">
        <v>9837</v>
      </c>
    </row>
    <row r="199" spans="1:18" ht="18" x14ac:dyDescent="0.2">
      <c r="A199">
        <v>3</v>
      </c>
      <c r="B199" t="s">
        <v>189</v>
      </c>
      <c r="C199" t="s">
        <v>190</v>
      </c>
      <c r="D199" t="s">
        <v>1349</v>
      </c>
      <c r="E199">
        <f>VLOOKUP(D199,$H$1:$I$410,2,FALSE)</f>
        <v>22640</v>
      </c>
      <c r="F199">
        <f t="shared" si="3"/>
        <v>13.250883392226147</v>
      </c>
      <c r="H199" t="s">
        <v>1601</v>
      </c>
      <c r="I199" s="3">
        <v>1860</v>
      </c>
      <c r="K199" t="s">
        <v>1597</v>
      </c>
      <c r="L199" s="6" t="s">
        <v>967</v>
      </c>
      <c r="M199" s="6" t="str">
        <f>LEFT(N199,FIND(",",N199)-1)</f>
        <v>Middlefield town</v>
      </c>
      <c r="N199" s="2" t="s">
        <v>642</v>
      </c>
      <c r="O199" s="3">
        <v>384</v>
      </c>
      <c r="P199" s="3">
        <v>385</v>
      </c>
      <c r="Q199" s="3">
        <v>390</v>
      </c>
      <c r="R199" s="3">
        <v>388</v>
      </c>
    </row>
    <row r="200" spans="1:18" ht="18" x14ac:dyDescent="0.2">
      <c r="A200">
        <v>65</v>
      </c>
      <c r="B200" t="s">
        <v>341</v>
      </c>
      <c r="C200" t="s">
        <v>342</v>
      </c>
      <c r="D200" t="s">
        <v>1498</v>
      </c>
      <c r="E200">
        <f>VLOOKUP(D200,$H$1:$I$410,2,FALSE)</f>
        <v>21506</v>
      </c>
      <c r="F200">
        <f t="shared" si="3"/>
        <v>302.24123500418489</v>
      </c>
      <c r="H200" t="s">
        <v>1532</v>
      </c>
      <c r="I200" s="3">
        <v>43646</v>
      </c>
      <c r="K200" t="s">
        <v>1598</v>
      </c>
      <c r="L200" s="6" t="s">
        <v>1055</v>
      </c>
      <c r="M200" s="6" t="str">
        <f>LEFT(N200,FIND(",",N200)-1)</f>
        <v>Middleborough town</v>
      </c>
      <c r="N200" s="2" t="s">
        <v>751</v>
      </c>
      <c r="O200" s="3">
        <v>24242</v>
      </c>
      <c r="P200" s="3">
        <v>24261</v>
      </c>
      <c r="Q200" s="3">
        <v>24453</v>
      </c>
      <c r="R200" s="3">
        <v>24376</v>
      </c>
    </row>
    <row r="201" spans="1:18" ht="18" x14ac:dyDescent="0.2">
      <c r="A201">
        <v>79</v>
      </c>
      <c r="B201" t="s">
        <v>341</v>
      </c>
      <c r="C201" t="s">
        <v>342</v>
      </c>
      <c r="D201" t="s">
        <v>1542</v>
      </c>
      <c r="E201">
        <f>VLOOKUP(D201,$H$1:$I$410,2,FALSE)</f>
        <v>20902</v>
      </c>
      <c r="F201">
        <f t="shared" si="3"/>
        <v>377.95426274997607</v>
      </c>
      <c r="H201" t="s">
        <v>1236</v>
      </c>
      <c r="I201" s="3">
        <v>5064</v>
      </c>
      <c r="K201" t="s">
        <v>1285</v>
      </c>
      <c r="L201" s="6" t="s">
        <v>1153</v>
      </c>
      <c r="M201" s="6" t="str">
        <f>LEFT(N201,FIND(",",N201)-1)</f>
        <v>Methuen Town city</v>
      </c>
      <c r="N201" s="2" t="s">
        <v>446</v>
      </c>
      <c r="O201" s="3">
        <v>53037</v>
      </c>
      <c r="P201" s="3">
        <v>52985</v>
      </c>
      <c r="Q201" s="3">
        <v>52882</v>
      </c>
      <c r="R201" s="3">
        <v>53241</v>
      </c>
    </row>
    <row r="202" spans="1:18" ht="18" x14ac:dyDescent="0.2">
      <c r="A202">
        <v>13</v>
      </c>
      <c r="B202" t="s">
        <v>150</v>
      </c>
      <c r="C202" t="s">
        <v>151</v>
      </c>
      <c r="D202" t="s">
        <v>1324</v>
      </c>
      <c r="E202">
        <f>VLOOKUP(D202,$H$1:$I$410,2,FALSE)</f>
        <v>20871</v>
      </c>
      <c r="F202">
        <f t="shared" si="3"/>
        <v>62.287384408988544</v>
      </c>
      <c r="H202" t="s">
        <v>1533</v>
      </c>
      <c r="I202" s="3">
        <v>11033</v>
      </c>
      <c r="K202" t="s">
        <v>1285</v>
      </c>
      <c r="L202" s="6" t="s">
        <v>1153</v>
      </c>
      <c r="M202" s="6" t="str">
        <f>LEFT(N202,FIND(",",N202)-1)</f>
        <v>Methuen Town city</v>
      </c>
      <c r="N202" s="2" t="s">
        <v>567</v>
      </c>
      <c r="O202" s="3">
        <v>53037</v>
      </c>
      <c r="P202" s="3">
        <v>52985</v>
      </c>
      <c r="Q202" s="3">
        <v>52882</v>
      </c>
      <c r="R202" s="3">
        <v>53241</v>
      </c>
    </row>
    <row r="203" spans="1:18" ht="18" x14ac:dyDescent="0.2">
      <c r="A203">
        <v>3</v>
      </c>
      <c r="B203" t="s">
        <v>5</v>
      </c>
      <c r="C203" t="s">
        <v>6</v>
      </c>
      <c r="D203" t="s">
        <v>1187</v>
      </c>
      <c r="E203">
        <f>VLOOKUP(D203,$H$1:$I$410,2,FALSE)</f>
        <v>20667</v>
      </c>
      <c r="F203">
        <f t="shared" si="3"/>
        <v>14.515894904920888</v>
      </c>
      <c r="H203" t="s">
        <v>1237</v>
      </c>
      <c r="I203" s="3">
        <v>5707</v>
      </c>
      <c r="K203" t="s">
        <v>1286</v>
      </c>
      <c r="L203" s="6" t="s">
        <v>905</v>
      </c>
      <c r="M203" s="6" t="str">
        <f>LEFT(N203,FIND(",",N203)-1)</f>
        <v>Merrimac town</v>
      </c>
      <c r="N203" s="2" t="s">
        <v>566</v>
      </c>
      <c r="O203" s="3">
        <v>6724</v>
      </c>
      <c r="P203" s="3">
        <v>6716</v>
      </c>
      <c r="Q203" s="3">
        <v>6720</v>
      </c>
      <c r="R203" s="3">
        <v>6699</v>
      </c>
    </row>
    <row r="204" spans="1:18" ht="18" x14ac:dyDescent="0.2">
      <c r="A204">
        <v>6</v>
      </c>
      <c r="B204" t="s">
        <v>14</v>
      </c>
      <c r="C204" t="s">
        <v>15</v>
      </c>
      <c r="D204" t="s">
        <v>1199</v>
      </c>
      <c r="E204">
        <f>VLOOKUP(D204,$H$1:$I$410,2,FALSE)</f>
        <v>20611</v>
      </c>
      <c r="F204">
        <f t="shared" si="3"/>
        <v>29.110669060210569</v>
      </c>
      <c r="H204" t="s">
        <v>1291</v>
      </c>
      <c r="I204" s="3">
        <v>87954</v>
      </c>
      <c r="K204" t="s">
        <v>1530</v>
      </c>
      <c r="L204" s="6" t="s">
        <v>1089</v>
      </c>
      <c r="M204" s="6" t="str">
        <f>LEFT(N204,FIND(",",N204)-1)</f>
        <v>Mendon town</v>
      </c>
      <c r="N204" s="2" t="s">
        <v>792</v>
      </c>
      <c r="O204" s="3">
        <v>6227</v>
      </c>
      <c r="P204" s="3">
        <v>6224</v>
      </c>
      <c r="Q204" s="3">
        <v>6266</v>
      </c>
      <c r="R204" s="3">
        <v>6286</v>
      </c>
    </row>
    <row r="205" spans="1:18" ht="18" x14ac:dyDescent="0.2">
      <c r="A205">
        <v>7</v>
      </c>
      <c r="B205" t="s">
        <v>104</v>
      </c>
      <c r="C205" t="s">
        <v>105</v>
      </c>
      <c r="D205" t="s">
        <v>1287</v>
      </c>
      <c r="E205">
        <f>VLOOKUP(D205,$H$1:$I$410,2,FALSE)</f>
        <v>20233</v>
      </c>
      <c r="F205">
        <f t="shared" si="3"/>
        <v>34.596945583947019</v>
      </c>
      <c r="H205" t="s">
        <v>1238</v>
      </c>
      <c r="I205" s="3">
        <v>3016</v>
      </c>
      <c r="K205" t="s">
        <v>1379</v>
      </c>
      <c r="L205" s="6" t="s">
        <v>1152</v>
      </c>
      <c r="M205" s="6" t="str">
        <f>LEFT(N205,FIND(",",N205)-1)</f>
        <v>Melrose city</v>
      </c>
      <c r="N205" s="2" t="s">
        <v>445</v>
      </c>
      <c r="O205" s="3">
        <v>29817</v>
      </c>
      <c r="P205" s="3">
        <v>29708</v>
      </c>
      <c r="Q205" s="3">
        <v>29320</v>
      </c>
      <c r="R205" s="3">
        <v>29155</v>
      </c>
    </row>
    <row r="206" spans="1:18" ht="18" x14ac:dyDescent="0.2">
      <c r="A206">
        <v>2</v>
      </c>
      <c r="B206" t="s">
        <v>341</v>
      </c>
      <c r="C206" t="s">
        <v>342</v>
      </c>
      <c r="D206" t="s">
        <v>1537</v>
      </c>
      <c r="E206">
        <f>VLOOKUP(D206,$H$1:$I$410,2,FALSE)</f>
        <v>19880</v>
      </c>
      <c r="F206">
        <f t="shared" si="3"/>
        <v>10.060362173038229</v>
      </c>
      <c r="H206" t="s">
        <v>1534</v>
      </c>
      <c r="I206" s="3">
        <v>8394</v>
      </c>
      <c r="K206" t="s">
        <v>1379</v>
      </c>
      <c r="L206" s="6" t="s">
        <v>1152</v>
      </c>
      <c r="M206" s="6" t="str">
        <f>LEFT(N206,FIND(",",N206)-1)</f>
        <v>Melrose city</v>
      </c>
      <c r="N206" s="2" t="s">
        <v>682</v>
      </c>
      <c r="O206" s="3">
        <v>29817</v>
      </c>
      <c r="P206" s="3">
        <v>29708</v>
      </c>
      <c r="Q206" s="3">
        <v>29320</v>
      </c>
      <c r="R206" s="3">
        <v>29155</v>
      </c>
    </row>
    <row r="207" spans="1:18" ht="18" x14ac:dyDescent="0.2">
      <c r="A207">
        <v>3</v>
      </c>
      <c r="B207" t="s">
        <v>341</v>
      </c>
      <c r="C207" t="s">
        <v>342</v>
      </c>
      <c r="D207" t="s">
        <v>1540</v>
      </c>
      <c r="E207">
        <f>VLOOKUP(D207,$H$1:$I$410,2,FALSE)</f>
        <v>19815</v>
      </c>
      <c r="F207">
        <f t="shared" si="3"/>
        <v>15.140045420136261</v>
      </c>
      <c r="H207" t="s">
        <v>1461</v>
      </c>
      <c r="I207" s="3">
        <v>11895</v>
      </c>
      <c r="K207" t="s">
        <v>1430</v>
      </c>
      <c r="L207" s="6" t="s">
        <v>1028</v>
      </c>
      <c r="M207" s="6" t="str">
        <f>LEFT(N207,FIND(",",N207)-1)</f>
        <v>Medway town</v>
      </c>
      <c r="N207" s="2" t="s">
        <v>719</v>
      </c>
      <c r="O207" s="3">
        <v>13112</v>
      </c>
      <c r="P207" s="3">
        <v>13085</v>
      </c>
      <c r="Q207" s="3">
        <v>13137</v>
      </c>
      <c r="R207" s="3">
        <v>13393</v>
      </c>
    </row>
    <row r="208" spans="1:18" ht="18" x14ac:dyDescent="0.2">
      <c r="A208">
        <v>10</v>
      </c>
      <c r="B208" t="s">
        <v>189</v>
      </c>
      <c r="C208" t="s">
        <v>190</v>
      </c>
      <c r="D208" t="s">
        <v>1388</v>
      </c>
      <c r="E208">
        <f>VLOOKUP(D208,$H$1:$I$410,2,FALSE)</f>
        <v>19744</v>
      </c>
      <c r="F208">
        <f t="shared" si="3"/>
        <v>50.648298217179899</v>
      </c>
      <c r="H208" t="s">
        <v>1462</v>
      </c>
      <c r="I208" s="3">
        <v>13829</v>
      </c>
      <c r="K208" t="s">
        <v>1380</v>
      </c>
      <c r="L208" s="6" t="s">
        <v>1151</v>
      </c>
      <c r="M208" s="6" t="str">
        <f>LEFT(N208,FIND(",",N208)-1)</f>
        <v>Medford city</v>
      </c>
      <c r="N208" s="2" t="s">
        <v>444</v>
      </c>
      <c r="O208" s="3">
        <v>59666</v>
      </c>
      <c r="P208" s="3">
        <v>60414</v>
      </c>
      <c r="Q208" s="3">
        <v>62163</v>
      </c>
      <c r="R208" s="3">
        <v>65399</v>
      </c>
    </row>
    <row r="209" spans="1:18" ht="18" x14ac:dyDescent="0.2">
      <c r="A209">
        <v>9</v>
      </c>
      <c r="B209" t="s">
        <v>189</v>
      </c>
      <c r="C209" t="s">
        <v>190</v>
      </c>
      <c r="D209" t="s">
        <v>1389</v>
      </c>
      <c r="E209">
        <f>VLOOKUP(D209,$H$1:$I$410,2,FALSE)</f>
        <v>19249</v>
      </c>
      <c r="F209">
        <f t="shared" si="3"/>
        <v>46.755675619512701</v>
      </c>
      <c r="H209" t="s">
        <v>1292</v>
      </c>
      <c r="I209" s="3">
        <v>13848</v>
      </c>
      <c r="K209" t="s">
        <v>1380</v>
      </c>
      <c r="L209" s="6" t="s">
        <v>1151</v>
      </c>
      <c r="M209" s="6" t="str">
        <f>LEFT(N209,FIND(",",N209)-1)</f>
        <v>Medford city</v>
      </c>
      <c r="N209" s="2" t="s">
        <v>681</v>
      </c>
      <c r="O209" s="3">
        <v>59666</v>
      </c>
      <c r="P209" s="3">
        <v>60414</v>
      </c>
      <c r="Q209" s="3">
        <v>62163</v>
      </c>
      <c r="R209" s="3">
        <v>65399</v>
      </c>
    </row>
    <row r="210" spans="1:18" ht="18" x14ac:dyDescent="0.2">
      <c r="A210">
        <v>6</v>
      </c>
      <c r="B210" t="s">
        <v>290</v>
      </c>
      <c r="C210" t="s">
        <v>291</v>
      </c>
      <c r="D210" t="s">
        <v>1450</v>
      </c>
      <c r="E210">
        <f>VLOOKUP(D210,$H$1:$I$410,2,FALSE)</f>
        <v>19190</v>
      </c>
      <c r="F210">
        <f t="shared" si="3"/>
        <v>31.26628452318916</v>
      </c>
      <c r="H210" t="s">
        <v>1341</v>
      </c>
      <c r="I210" s="3">
        <v>2069</v>
      </c>
      <c r="K210" t="s">
        <v>1431</v>
      </c>
      <c r="L210" s="6" t="s">
        <v>1027</v>
      </c>
      <c r="M210" s="6" t="str">
        <f>LEFT(N210,FIND(",",N210)-1)</f>
        <v>Medfield town</v>
      </c>
      <c r="N210" s="2" t="s">
        <v>718</v>
      </c>
      <c r="O210" s="3">
        <v>12800</v>
      </c>
      <c r="P210" s="3">
        <v>12800</v>
      </c>
      <c r="Q210" s="3">
        <v>12914</v>
      </c>
      <c r="R210" s="3">
        <v>13072</v>
      </c>
    </row>
    <row r="211" spans="1:18" ht="18" x14ac:dyDescent="0.2">
      <c r="A211">
        <v>26</v>
      </c>
      <c r="B211" t="s">
        <v>74</v>
      </c>
      <c r="C211" t="s">
        <v>75</v>
      </c>
      <c r="D211" t="s">
        <v>1254</v>
      </c>
      <c r="E211">
        <f>VLOOKUP(D211,$H$1:$I$410,2,FALSE)</f>
        <v>19108</v>
      </c>
      <c r="F211">
        <f t="shared" si="3"/>
        <v>136.068662340381</v>
      </c>
      <c r="H211" t="s">
        <v>1463</v>
      </c>
      <c r="I211" s="3">
        <v>10142</v>
      </c>
      <c r="K211" t="s">
        <v>1381</v>
      </c>
      <c r="L211" s="6" t="s">
        <v>998</v>
      </c>
      <c r="M211" s="6" t="str">
        <f>LEFT(N211,FIND(",",N211)-1)</f>
        <v>Maynard town</v>
      </c>
      <c r="N211" s="2" t="s">
        <v>680</v>
      </c>
      <c r="O211" s="3">
        <v>10746</v>
      </c>
      <c r="P211" s="3">
        <v>10718</v>
      </c>
      <c r="Q211" s="3">
        <v>10587</v>
      </c>
      <c r="R211" s="3">
        <v>10546</v>
      </c>
    </row>
    <row r="212" spans="1:18" ht="18" x14ac:dyDescent="0.2">
      <c r="A212">
        <v>5</v>
      </c>
      <c r="B212" t="s">
        <v>189</v>
      </c>
      <c r="C212" t="s">
        <v>190</v>
      </c>
      <c r="D212" t="s">
        <v>1362</v>
      </c>
      <c r="E212">
        <f>VLOOKUP(D212,$H$1:$I$410,2,FALSE)</f>
        <v>18965</v>
      </c>
      <c r="F212">
        <f t="shared" si="3"/>
        <v>26.364355391510681</v>
      </c>
      <c r="H212" t="s">
        <v>1388</v>
      </c>
      <c r="I212" s="3">
        <v>19744</v>
      </c>
      <c r="K212" t="s">
        <v>1458</v>
      </c>
      <c r="L212" s="6" t="s">
        <v>1054</v>
      </c>
      <c r="M212" s="6" t="str">
        <f>LEFT(N212,FIND(",",N212)-1)</f>
        <v>Mattapoisett town</v>
      </c>
      <c r="N212" s="2" t="s">
        <v>750</v>
      </c>
      <c r="O212" s="3">
        <v>6509</v>
      </c>
      <c r="P212" s="3">
        <v>6506</v>
      </c>
      <c r="Q212" s="3">
        <v>6578</v>
      </c>
      <c r="R212" s="3">
        <v>6589</v>
      </c>
    </row>
    <row r="213" spans="1:18" ht="18" x14ac:dyDescent="0.2">
      <c r="A213">
        <v>9</v>
      </c>
      <c r="B213" t="s">
        <v>104</v>
      </c>
      <c r="C213" t="s">
        <v>105</v>
      </c>
      <c r="D213" t="s">
        <v>1281</v>
      </c>
      <c r="E213">
        <f>VLOOKUP(D213,$H$1:$I$410,2,FALSE)</f>
        <v>18662</v>
      </c>
      <c r="F213">
        <f t="shared" si="3"/>
        <v>48.226342299860683</v>
      </c>
      <c r="H213" t="s">
        <v>1602</v>
      </c>
      <c r="I213" s="3">
        <v>4335</v>
      </c>
      <c r="K213" t="s">
        <v>1210</v>
      </c>
      <c r="L213" s="6" t="s">
        <v>835</v>
      </c>
      <c r="M213" s="6" t="str">
        <f>LEFT(N213,FIND(",",N213)-1)</f>
        <v>Mashpee town</v>
      </c>
      <c r="N213" s="2" t="s">
        <v>483</v>
      </c>
      <c r="O213" s="3">
        <v>15061</v>
      </c>
      <c r="P213" s="3">
        <v>15061</v>
      </c>
      <c r="Q213" s="3">
        <v>15376</v>
      </c>
      <c r="R213" s="3">
        <v>15468</v>
      </c>
    </row>
    <row r="214" spans="1:18" ht="18" x14ac:dyDescent="0.2">
      <c r="A214">
        <v>19</v>
      </c>
      <c r="B214" t="s">
        <v>320</v>
      </c>
      <c r="C214" t="s">
        <v>321</v>
      </c>
      <c r="D214" t="s">
        <v>1475</v>
      </c>
      <c r="E214">
        <f>VLOOKUP(D214,$H$1:$I$410,2,FALSE)</f>
        <v>18510</v>
      </c>
      <c r="F214">
        <f t="shared" si="3"/>
        <v>102.64721772015126</v>
      </c>
      <c r="H214" t="s">
        <v>1389</v>
      </c>
      <c r="I214" s="3">
        <v>19249</v>
      </c>
      <c r="K214" t="s">
        <v>1459</v>
      </c>
      <c r="L214" s="6" t="s">
        <v>1053</v>
      </c>
      <c r="M214" s="6" t="str">
        <f>LEFT(N214,FIND(",",N214)-1)</f>
        <v>Marshfield town</v>
      </c>
      <c r="N214" s="2" t="s">
        <v>749</v>
      </c>
      <c r="O214" s="3">
        <v>25820</v>
      </c>
      <c r="P214" s="3">
        <v>25798</v>
      </c>
      <c r="Q214" s="3">
        <v>25885</v>
      </c>
      <c r="R214" s="3">
        <v>25713</v>
      </c>
    </row>
    <row r="215" spans="1:18" ht="18" x14ac:dyDescent="0.2">
      <c r="A215">
        <v>5</v>
      </c>
      <c r="B215" t="s">
        <v>255</v>
      </c>
      <c r="C215" t="s">
        <v>256</v>
      </c>
      <c r="D215" t="s">
        <v>1434</v>
      </c>
      <c r="E215">
        <f>VLOOKUP(D215,$H$1:$I$410,2,FALSE)</f>
        <v>18488</v>
      </c>
      <c r="F215">
        <f t="shared" si="3"/>
        <v>27.044569450454347</v>
      </c>
      <c r="H215" t="s">
        <v>1536</v>
      </c>
      <c r="I215" s="3">
        <v>6008</v>
      </c>
      <c r="K215" t="s">
        <v>1382</v>
      </c>
      <c r="L215" s="6" t="s">
        <v>1150</v>
      </c>
      <c r="M215" s="6" t="str">
        <f>LEFT(N215,FIND(",",N215)-1)</f>
        <v>Marlborough city</v>
      </c>
      <c r="N215" s="2" t="s">
        <v>443</v>
      </c>
      <c r="O215" s="3">
        <v>41799</v>
      </c>
      <c r="P215" s="3">
        <v>41654</v>
      </c>
      <c r="Q215" s="3">
        <v>41142</v>
      </c>
      <c r="R215" s="3">
        <v>40971</v>
      </c>
    </row>
    <row r="216" spans="1:18" ht="18" x14ac:dyDescent="0.2">
      <c r="A216">
        <v>24</v>
      </c>
      <c r="B216" t="s">
        <v>189</v>
      </c>
      <c r="C216" t="s">
        <v>190</v>
      </c>
      <c r="D216" t="s">
        <v>1406</v>
      </c>
      <c r="E216">
        <f>VLOOKUP(D216,$H$1:$I$410,2,FALSE)</f>
        <v>18466</v>
      </c>
      <c r="F216">
        <f t="shared" si="3"/>
        <v>129.96859092386006</v>
      </c>
      <c r="H216" t="s">
        <v>1327</v>
      </c>
      <c r="I216" s="3">
        <v>37720</v>
      </c>
      <c r="K216" t="s">
        <v>1382</v>
      </c>
      <c r="L216" s="6" t="s">
        <v>1150</v>
      </c>
      <c r="M216" s="6" t="str">
        <f>LEFT(N216,FIND(",",N216)-1)</f>
        <v>Marlborough city</v>
      </c>
      <c r="N216" s="2" t="s">
        <v>679</v>
      </c>
      <c r="O216" s="3">
        <v>41799</v>
      </c>
      <c r="P216" s="3">
        <v>41654</v>
      </c>
      <c r="Q216" s="3">
        <v>41142</v>
      </c>
      <c r="R216" s="3">
        <v>40971</v>
      </c>
    </row>
    <row r="217" spans="1:18" ht="18" x14ac:dyDescent="0.2">
      <c r="A217">
        <v>19</v>
      </c>
      <c r="B217" t="s">
        <v>255</v>
      </c>
      <c r="C217" t="s">
        <v>256</v>
      </c>
      <c r="D217" t="s">
        <v>1419</v>
      </c>
      <c r="E217">
        <f>VLOOKUP(D217,$H$1:$I$410,2,FALSE)</f>
        <v>18408</v>
      </c>
      <c r="F217">
        <f t="shared" si="3"/>
        <v>103.21599304650152</v>
      </c>
      <c r="H217" t="s">
        <v>1390</v>
      </c>
      <c r="I217" s="3">
        <v>14856</v>
      </c>
      <c r="K217" t="s">
        <v>1460</v>
      </c>
      <c r="L217" s="6" t="s">
        <v>1052</v>
      </c>
      <c r="M217" s="6" t="str">
        <f>LEFT(N217,FIND(",",N217)-1)</f>
        <v>Marion town</v>
      </c>
      <c r="N217" s="2" t="s">
        <v>748</v>
      </c>
      <c r="O217" s="3">
        <v>5346</v>
      </c>
      <c r="P217" s="3">
        <v>5338</v>
      </c>
      <c r="Q217" s="3">
        <v>5320</v>
      </c>
      <c r="R217" s="3">
        <v>5291</v>
      </c>
    </row>
    <row r="218" spans="1:18" ht="18" x14ac:dyDescent="0.2">
      <c r="A218">
        <v>13</v>
      </c>
      <c r="B218" t="s">
        <v>290</v>
      </c>
      <c r="C218" t="s">
        <v>291</v>
      </c>
      <c r="D218" t="s">
        <v>1454</v>
      </c>
      <c r="E218">
        <f>VLOOKUP(D218,$H$1:$I$410,2,FALSE)</f>
        <v>18297</v>
      </c>
      <c r="F218">
        <f t="shared" si="3"/>
        <v>71.049898890528496</v>
      </c>
      <c r="H218" t="s">
        <v>1603</v>
      </c>
      <c r="I218" s="3">
        <v>2573</v>
      </c>
      <c r="K218" t="s">
        <v>1287</v>
      </c>
      <c r="L218" s="6" t="s">
        <v>904</v>
      </c>
      <c r="M218" s="6" t="str">
        <f>LEFT(N218,FIND(",",N218)-1)</f>
        <v>Marblehead town</v>
      </c>
      <c r="N218" s="2" t="s">
        <v>565</v>
      </c>
      <c r="O218" s="3">
        <v>20436</v>
      </c>
      <c r="P218" s="3">
        <v>20398</v>
      </c>
      <c r="Q218" s="3">
        <v>20310</v>
      </c>
      <c r="R218" s="3">
        <v>20233</v>
      </c>
    </row>
    <row r="219" spans="1:18" ht="18" x14ac:dyDescent="0.2">
      <c r="A219">
        <v>7</v>
      </c>
      <c r="B219" t="s">
        <v>74</v>
      </c>
      <c r="C219" t="s">
        <v>75</v>
      </c>
      <c r="D219" t="s">
        <v>1250</v>
      </c>
      <c r="E219">
        <f>VLOOKUP(D219,$H$1:$I$410,2,FALSE)</f>
        <v>18192</v>
      </c>
      <c r="F219">
        <f t="shared" si="3"/>
        <v>38.478452066842571</v>
      </c>
      <c r="H219" t="s">
        <v>1537</v>
      </c>
      <c r="I219" s="3">
        <v>19880</v>
      </c>
      <c r="K219" t="s">
        <v>1260</v>
      </c>
      <c r="L219" s="6" t="s">
        <v>879</v>
      </c>
      <c r="M219" s="6" t="str">
        <f>LEFT(N219,FIND(",",N219)-1)</f>
        <v>Mansfield town</v>
      </c>
      <c r="N219" s="2" t="s">
        <v>531</v>
      </c>
      <c r="O219" s="3">
        <v>23860</v>
      </c>
      <c r="P219" s="3">
        <v>23853</v>
      </c>
      <c r="Q219" s="3">
        <v>23896</v>
      </c>
      <c r="R219" s="3">
        <v>23816</v>
      </c>
    </row>
    <row r="220" spans="1:18" ht="18" x14ac:dyDescent="0.2">
      <c r="A220">
        <v>19</v>
      </c>
      <c r="B220" t="s">
        <v>174</v>
      </c>
      <c r="C220" t="s">
        <v>175</v>
      </c>
      <c r="D220" t="s">
        <v>1338</v>
      </c>
      <c r="E220">
        <f>VLOOKUP(D220,$H$1:$I$410,2,FALSE)</f>
        <v>18046</v>
      </c>
      <c r="F220">
        <f t="shared" si="3"/>
        <v>105.28649008090436</v>
      </c>
      <c r="H220" t="s">
        <v>1432</v>
      </c>
      <c r="I220" s="3">
        <v>11285</v>
      </c>
      <c r="K220" t="s">
        <v>1599</v>
      </c>
      <c r="L220" s="6" t="s">
        <v>903</v>
      </c>
      <c r="M220" s="6" t="str">
        <f>LEFT(N220,FIND(",",N220)-1)</f>
        <v>Manchester-by-the-Sea town</v>
      </c>
      <c r="N220" s="2" t="s">
        <v>564</v>
      </c>
      <c r="O220" s="3">
        <v>5394</v>
      </c>
      <c r="P220" s="3">
        <v>5386</v>
      </c>
      <c r="Q220" s="3">
        <v>5375</v>
      </c>
      <c r="R220" s="3">
        <v>5354</v>
      </c>
    </row>
    <row r="221" spans="1:18" ht="18" x14ac:dyDescent="0.2">
      <c r="A221">
        <v>7</v>
      </c>
      <c r="B221" t="s">
        <v>189</v>
      </c>
      <c r="C221" t="s">
        <v>190</v>
      </c>
      <c r="D221" t="s">
        <v>1395</v>
      </c>
      <c r="E221">
        <f>VLOOKUP(D221,$H$1:$I$410,2,FALSE)</f>
        <v>17954</v>
      </c>
      <c r="F221">
        <f t="shared" si="3"/>
        <v>38.98852623370837</v>
      </c>
      <c r="H221" t="s">
        <v>1240</v>
      </c>
      <c r="I221" s="3">
        <v>1900</v>
      </c>
      <c r="K221" t="s">
        <v>1383</v>
      </c>
      <c r="L221" s="6" t="s">
        <v>1149</v>
      </c>
      <c r="M221" s="6" t="str">
        <f>LEFT(N221,FIND(",",N221)-1)</f>
        <v>Malden city</v>
      </c>
      <c r="N221" s="2" t="s">
        <v>442</v>
      </c>
      <c r="O221" s="3">
        <v>66261</v>
      </c>
      <c r="P221" s="3">
        <v>66011</v>
      </c>
      <c r="Q221" s="3">
        <v>65136</v>
      </c>
      <c r="R221" s="3">
        <v>64712</v>
      </c>
    </row>
    <row r="222" spans="1:18" ht="18" x14ac:dyDescent="0.2">
      <c r="A222">
        <v>45</v>
      </c>
      <c r="B222" t="s">
        <v>137</v>
      </c>
      <c r="C222" t="s">
        <v>138</v>
      </c>
      <c r="D222" t="s">
        <v>1309</v>
      </c>
      <c r="E222">
        <f>VLOOKUP(D222,$H$1:$I$410,2,FALSE)</f>
        <v>17656</v>
      </c>
      <c r="F222">
        <f t="shared" si="3"/>
        <v>254.87086542818304</v>
      </c>
      <c r="H222" t="s">
        <v>1464</v>
      </c>
      <c r="I222" s="3">
        <v>24130</v>
      </c>
      <c r="K222" t="s">
        <v>1383</v>
      </c>
      <c r="L222" s="6" t="s">
        <v>1149</v>
      </c>
      <c r="M222" s="6" t="str">
        <f>LEFT(N222,FIND(",",N222)-1)</f>
        <v>Malden city</v>
      </c>
      <c r="N222" s="2" t="s">
        <v>678</v>
      </c>
      <c r="O222" s="3">
        <v>66261</v>
      </c>
      <c r="P222" s="3">
        <v>66011</v>
      </c>
      <c r="Q222" s="3">
        <v>65136</v>
      </c>
      <c r="R222" s="3">
        <v>64712</v>
      </c>
    </row>
    <row r="223" spans="1:18" ht="18" x14ac:dyDescent="0.2">
      <c r="A223">
        <v>72</v>
      </c>
      <c r="B223" t="s">
        <v>341</v>
      </c>
      <c r="C223" t="s">
        <v>342</v>
      </c>
      <c r="D223" t="s">
        <v>1510</v>
      </c>
      <c r="E223">
        <f>VLOOKUP(D223,$H$1:$I$410,2,FALSE)</f>
        <v>17619</v>
      </c>
      <c r="F223">
        <f t="shared" si="3"/>
        <v>408.6497531074408</v>
      </c>
      <c r="H223" t="s">
        <v>1604</v>
      </c>
      <c r="I223" s="3">
        <v>721</v>
      </c>
      <c r="K223" t="s">
        <v>1289</v>
      </c>
      <c r="L223" s="6" t="s">
        <v>902</v>
      </c>
      <c r="M223" s="6" t="str">
        <f>LEFT(N223,FIND(",",N223)-1)</f>
        <v>Lynnfield town</v>
      </c>
      <c r="N223" s="2" t="s">
        <v>563</v>
      </c>
      <c r="O223" s="3">
        <v>12995</v>
      </c>
      <c r="P223" s="3">
        <v>12980</v>
      </c>
      <c r="Q223" s="3">
        <v>12984</v>
      </c>
      <c r="R223" s="3">
        <v>12951</v>
      </c>
    </row>
    <row r="224" spans="1:18" ht="18" x14ac:dyDescent="0.2">
      <c r="A224">
        <v>48</v>
      </c>
      <c r="B224" t="s">
        <v>290</v>
      </c>
      <c r="C224" t="s">
        <v>291</v>
      </c>
      <c r="D224" t="s">
        <v>1451</v>
      </c>
      <c r="E224">
        <f>VLOOKUP(D224,$H$1:$I$410,2,FALSE)</f>
        <v>17609</v>
      </c>
      <c r="F224">
        <f t="shared" si="3"/>
        <v>272.58788119711511</v>
      </c>
      <c r="H224" t="s">
        <v>1605</v>
      </c>
      <c r="I224" s="3">
        <v>354</v>
      </c>
      <c r="K224" t="s">
        <v>1290</v>
      </c>
      <c r="L224" s="6" t="s">
        <v>1148</v>
      </c>
      <c r="M224" s="6" t="str">
        <f>LEFT(N224,FIND(",",N224)-1)</f>
        <v>Lynn city</v>
      </c>
      <c r="N224" s="2" t="s">
        <v>441</v>
      </c>
      <c r="O224" s="3">
        <v>101263</v>
      </c>
      <c r="P224" s="3">
        <v>101095</v>
      </c>
      <c r="Q224" s="3">
        <v>100992</v>
      </c>
      <c r="R224" s="3">
        <v>100891</v>
      </c>
    </row>
    <row r="225" spans="1:18" ht="18" x14ac:dyDescent="0.2">
      <c r="A225">
        <v>44</v>
      </c>
      <c r="B225" t="s">
        <v>341</v>
      </c>
      <c r="C225" t="s">
        <v>342</v>
      </c>
      <c r="D225" t="s">
        <v>1502</v>
      </c>
      <c r="E225">
        <f>VLOOKUP(D225,$H$1:$I$410,2,FALSE)</f>
        <v>17601</v>
      </c>
      <c r="F225">
        <f t="shared" si="3"/>
        <v>249.98579626157604</v>
      </c>
      <c r="H225" t="s">
        <v>1293</v>
      </c>
      <c r="I225" s="3">
        <v>67153</v>
      </c>
      <c r="K225" t="s">
        <v>1290</v>
      </c>
      <c r="L225" s="6" t="s">
        <v>1148</v>
      </c>
      <c r="M225" s="6" t="str">
        <f>LEFT(N225,FIND(",",N225)-1)</f>
        <v>Lynn city</v>
      </c>
      <c r="N225" s="2" t="s">
        <v>562</v>
      </c>
      <c r="O225" s="3">
        <v>101263</v>
      </c>
      <c r="P225" s="3">
        <v>101095</v>
      </c>
      <c r="Q225" s="3">
        <v>100992</v>
      </c>
      <c r="R225" s="3">
        <v>100891</v>
      </c>
    </row>
    <row r="226" spans="1:18" ht="18" x14ac:dyDescent="0.2">
      <c r="A226">
        <v>22</v>
      </c>
      <c r="B226" t="s">
        <v>255</v>
      </c>
      <c r="C226" t="s">
        <v>256</v>
      </c>
      <c r="D226" t="s">
        <v>1444</v>
      </c>
      <c r="E226">
        <f>VLOOKUP(D226,$H$1:$I$410,2,FALSE)</f>
        <v>17407</v>
      </c>
      <c r="F226">
        <f t="shared" si="3"/>
        <v>126.38593669213536</v>
      </c>
      <c r="H226" t="s">
        <v>1606</v>
      </c>
      <c r="I226" s="3">
        <v>3314</v>
      </c>
      <c r="K226" t="s">
        <v>1531</v>
      </c>
      <c r="L226" s="6" t="s">
        <v>1088</v>
      </c>
      <c r="M226" s="6" t="str">
        <f>LEFT(N226,FIND(",",N226)-1)</f>
        <v>Lunenburg town</v>
      </c>
      <c r="N226" s="2" t="s">
        <v>791</v>
      </c>
      <c r="O226" s="3">
        <v>11778</v>
      </c>
      <c r="P226" s="3">
        <v>11788</v>
      </c>
      <c r="Q226" s="3">
        <v>11847</v>
      </c>
      <c r="R226" s="3">
        <v>11835</v>
      </c>
    </row>
    <row r="227" spans="1:18" ht="18" x14ac:dyDescent="0.2">
      <c r="A227">
        <v>8</v>
      </c>
      <c r="B227" t="s">
        <v>74</v>
      </c>
      <c r="C227" t="s">
        <v>75</v>
      </c>
      <c r="D227" t="s">
        <v>1247</v>
      </c>
      <c r="E227">
        <f>VLOOKUP(D227,$H$1:$I$410,2,FALSE)</f>
        <v>17307</v>
      </c>
      <c r="F227">
        <f t="shared" si="3"/>
        <v>46.224071185069626</v>
      </c>
      <c r="H227" t="s">
        <v>1214</v>
      </c>
      <c r="I227" s="3">
        <v>13647</v>
      </c>
      <c r="K227" t="s">
        <v>1324</v>
      </c>
      <c r="L227" s="6" t="s">
        <v>951</v>
      </c>
      <c r="M227" s="6" t="str">
        <f>LEFT(N227,FIND(",",N227)-1)</f>
        <v>Ludlow town</v>
      </c>
      <c r="N227" s="2" t="s">
        <v>620</v>
      </c>
      <c r="O227" s="3">
        <v>21005</v>
      </c>
      <c r="P227" s="3">
        <v>20762</v>
      </c>
      <c r="Q227" s="3">
        <v>20858</v>
      </c>
      <c r="R227" s="3">
        <v>20871</v>
      </c>
    </row>
    <row r="228" spans="1:18" ht="18" x14ac:dyDescent="0.2">
      <c r="A228">
        <v>38</v>
      </c>
      <c r="B228" t="s">
        <v>104</v>
      </c>
      <c r="C228" t="s">
        <v>105</v>
      </c>
      <c r="D228" t="s">
        <v>1301</v>
      </c>
      <c r="E228">
        <f>VLOOKUP(D228,$H$1:$I$410,2,FALSE)</f>
        <v>17179</v>
      </c>
      <c r="F228">
        <f t="shared" si="3"/>
        <v>221.20030269515107</v>
      </c>
      <c r="H228" t="s">
        <v>1538</v>
      </c>
      <c r="I228" s="3">
        <v>6870</v>
      </c>
      <c r="K228" t="s">
        <v>1384</v>
      </c>
      <c r="L228" s="6" t="s">
        <v>1147</v>
      </c>
      <c r="M228" s="6" t="str">
        <f>LEFT(N228,FIND(",",N228)-1)</f>
        <v>Lowell city</v>
      </c>
      <c r="N228" s="2" t="s">
        <v>440</v>
      </c>
      <c r="O228" s="3">
        <v>115550</v>
      </c>
      <c r="P228" s="3">
        <v>115366</v>
      </c>
      <c r="Q228" s="3">
        <v>114288</v>
      </c>
      <c r="R228" s="3">
        <v>113608</v>
      </c>
    </row>
    <row r="229" spans="1:18" ht="18" x14ac:dyDescent="0.2">
      <c r="A229">
        <v>1</v>
      </c>
      <c r="B229" t="s">
        <v>5</v>
      </c>
      <c r="C229" t="s">
        <v>6</v>
      </c>
      <c r="D229" t="s">
        <v>1181</v>
      </c>
      <c r="E229">
        <f>VLOOKUP(D229,$H$1:$I$410,2)</f>
        <v>16965</v>
      </c>
      <c r="F229">
        <f t="shared" si="3"/>
        <v>5.8944886531093426</v>
      </c>
      <c r="H229" t="s">
        <v>1539</v>
      </c>
      <c r="I229" s="3">
        <v>2658</v>
      </c>
      <c r="K229" t="s">
        <v>1384</v>
      </c>
      <c r="L229" s="6" t="s">
        <v>1147</v>
      </c>
      <c r="M229" s="6" t="str">
        <f>LEFT(N229,FIND(",",N229)-1)</f>
        <v>Lowell city</v>
      </c>
      <c r="N229" s="2" t="s">
        <v>677</v>
      </c>
      <c r="O229" s="3">
        <v>115550</v>
      </c>
      <c r="P229" s="3">
        <v>115366</v>
      </c>
      <c r="Q229" s="3">
        <v>114288</v>
      </c>
      <c r="R229" s="3">
        <v>113608</v>
      </c>
    </row>
    <row r="230" spans="1:18" ht="18" x14ac:dyDescent="0.2">
      <c r="A230">
        <v>34</v>
      </c>
      <c r="B230" t="s">
        <v>290</v>
      </c>
      <c r="C230" t="s">
        <v>291</v>
      </c>
      <c r="D230" t="s">
        <v>1474</v>
      </c>
      <c r="E230">
        <f>VLOOKUP(D230,$H$1:$I$410,2,FALSE)</f>
        <v>16965</v>
      </c>
      <c r="F230">
        <f t="shared" si="3"/>
        <v>200.41261420571766</v>
      </c>
      <c r="H230" t="s">
        <v>1465</v>
      </c>
      <c r="I230" s="3">
        <v>10587</v>
      </c>
      <c r="K230" t="s">
        <v>1325</v>
      </c>
      <c r="L230" s="6" t="s">
        <v>950</v>
      </c>
      <c r="M230" s="6" t="str">
        <f>LEFT(N230,FIND(",",N230)-1)</f>
        <v>Longmeadow town</v>
      </c>
      <c r="N230" s="2" t="s">
        <v>619</v>
      </c>
      <c r="O230" s="3">
        <v>15853</v>
      </c>
      <c r="P230" s="3">
        <v>15812</v>
      </c>
      <c r="Q230" s="3">
        <v>15700</v>
      </c>
      <c r="R230" s="3">
        <v>15632</v>
      </c>
    </row>
    <row r="231" spans="1:18" ht="18" x14ac:dyDescent="0.2">
      <c r="A231">
        <v>9</v>
      </c>
      <c r="B231" t="s">
        <v>341</v>
      </c>
      <c r="C231" t="s">
        <v>342</v>
      </c>
      <c r="D231" t="s">
        <v>1558</v>
      </c>
      <c r="E231">
        <f>VLOOKUP(D231,$H$1:$I$410,2,FALSE)</f>
        <v>16762</v>
      </c>
      <c r="F231">
        <f t="shared" si="3"/>
        <v>53.692876745018502</v>
      </c>
      <c r="H231" t="s">
        <v>1466</v>
      </c>
      <c r="I231" s="3">
        <v>14758</v>
      </c>
      <c r="K231" t="s">
        <v>1385</v>
      </c>
      <c r="L231" s="6" t="s">
        <v>997</v>
      </c>
      <c r="M231" s="6" t="str">
        <f>LEFT(N231,FIND(",",N231)-1)</f>
        <v>Littleton town</v>
      </c>
      <c r="N231" s="2" t="s">
        <v>676</v>
      </c>
      <c r="O231" s="3">
        <v>10134</v>
      </c>
      <c r="P231" s="3">
        <v>10123</v>
      </c>
      <c r="Q231" s="3">
        <v>10085</v>
      </c>
      <c r="R231" s="3">
        <v>10139</v>
      </c>
    </row>
    <row r="232" spans="1:18" ht="18" x14ac:dyDescent="0.2">
      <c r="A232">
        <v>10</v>
      </c>
      <c r="B232" t="s">
        <v>74</v>
      </c>
      <c r="C232" t="s">
        <v>75</v>
      </c>
      <c r="D232" t="s">
        <v>1245</v>
      </c>
      <c r="E232">
        <f>VLOOKUP(D232,$H$1:$I$410,2,FALSE)</f>
        <v>16413</v>
      </c>
      <c r="F232">
        <f t="shared" si="3"/>
        <v>60.927313714738318</v>
      </c>
      <c r="H232" t="s">
        <v>1607</v>
      </c>
      <c r="I232" s="3">
        <v>746</v>
      </c>
      <c r="K232" t="s">
        <v>1386</v>
      </c>
      <c r="L232" s="6" t="s">
        <v>996</v>
      </c>
      <c r="M232" s="6" t="str">
        <f>LEFT(N232,FIND(",",N232)-1)</f>
        <v>Lincoln town</v>
      </c>
      <c r="N232" s="2" t="s">
        <v>675</v>
      </c>
      <c r="O232" s="3">
        <v>7011</v>
      </c>
      <c r="P232" s="3">
        <v>6985</v>
      </c>
      <c r="Q232" s="3">
        <v>6891</v>
      </c>
      <c r="R232" s="3">
        <v>6855</v>
      </c>
    </row>
    <row r="233" spans="1:18" ht="18" x14ac:dyDescent="0.2">
      <c r="A233">
        <v>3</v>
      </c>
      <c r="B233" t="s">
        <v>150</v>
      </c>
      <c r="C233" t="s">
        <v>151</v>
      </c>
      <c r="D233" t="s">
        <v>1329</v>
      </c>
      <c r="E233">
        <f>VLOOKUP(D233,$H$1:$I$410,2,FALSE)</f>
        <v>16343</v>
      </c>
      <c r="F233">
        <f t="shared" si="3"/>
        <v>18.356482897876766</v>
      </c>
      <c r="H233" t="s">
        <v>1608</v>
      </c>
      <c r="I233" s="3">
        <v>4915</v>
      </c>
      <c r="K233" t="s">
        <v>1600</v>
      </c>
      <c r="L233" s="6" t="s">
        <v>930</v>
      </c>
      <c r="M233" s="6" t="str">
        <f>LEFT(N233,FIND(",",N233)-1)</f>
        <v>Leyden town</v>
      </c>
      <c r="N233" s="2" t="s">
        <v>596</v>
      </c>
      <c r="O233" s="3">
        <v>733</v>
      </c>
      <c r="P233" s="3">
        <v>732</v>
      </c>
      <c r="Q233" s="3">
        <v>736</v>
      </c>
      <c r="R233" s="3">
        <v>734</v>
      </c>
    </row>
    <row r="234" spans="1:18" ht="18" x14ac:dyDescent="0.2">
      <c r="A234">
        <v>9</v>
      </c>
      <c r="B234" t="s">
        <v>341</v>
      </c>
      <c r="C234" t="s">
        <v>342</v>
      </c>
      <c r="D234" t="s">
        <v>1521</v>
      </c>
      <c r="E234">
        <f>VLOOKUP(D234,$H$1:$I$410,2,FALSE)</f>
        <v>16337</v>
      </c>
      <c r="F234">
        <f t="shared" si="3"/>
        <v>55.089673746709927</v>
      </c>
      <c r="H234" t="s">
        <v>1609</v>
      </c>
      <c r="I234" s="3">
        <v>7526</v>
      </c>
      <c r="K234" t="s">
        <v>1387</v>
      </c>
      <c r="L234" s="6" t="s">
        <v>995</v>
      </c>
      <c r="M234" s="6" t="str">
        <f>LEFT(N234,FIND(",",N234)-1)</f>
        <v>Lexington town</v>
      </c>
      <c r="N234" s="2" t="s">
        <v>674</v>
      </c>
      <c r="O234" s="3">
        <v>34456</v>
      </c>
      <c r="P234" s="3">
        <v>34368</v>
      </c>
      <c r="Q234" s="3">
        <v>34083</v>
      </c>
      <c r="R234" s="3">
        <v>34074</v>
      </c>
    </row>
    <row r="235" spans="1:18" ht="18" x14ac:dyDescent="0.2">
      <c r="A235">
        <v>13</v>
      </c>
      <c r="B235" t="s">
        <v>255</v>
      </c>
      <c r="C235" t="s">
        <v>256</v>
      </c>
      <c r="D235" t="s">
        <v>1413</v>
      </c>
      <c r="E235">
        <f>VLOOKUP(D235,$H$1:$I$410,2,FALSE)</f>
        <v>16231</v>
      </c>
      <c r="F235">
        <f t="shared" si="3"/>
        <v>80.093647957611978</v>
      </c>
      <c r="H235" t="s">
        <v>1467</v>
      </c>
      <c r="I235" s="3">
        <v>7698</v>
      </c>
      <c r="K235" t="s">
        <v>1601</v>
      </c>
      <c r="L235" s="6" t="s">
        <v>929</v>
      </c>
      <c r="M235" s="6" t="str">
        <f>LEFT(N235,FIND(",",N235)-1)</f>
        <v>Leverett town</v>
      </c>
      <c r="N235" s="2" t="s">
        <v>595</v>
      </c>
      <c r="O235" s="3">
        <v>1857</v>
      </c>
      <c r="P235" s="3">
        <v>1856</v>
      </c>
      <c r="Q235" s="3">
        <v>1861</v>
      </c>
      <c r="R235" s="3">
        <v>1860</v>
      </c>
    </row>
    <row r="236" spans="1:18" ht="18" x14ac:dyDescent="0.2">
      <c r="A236">
        <v>3</v>
      </c>
      <c r="B236" t="s">
        <v>290</v>
      </c>
      <c r="C236" t="s">
        <v>291</v>
      </c>
      <c r="D236" t="s">
        <v>1470</v>
      </c>
      <c r="E236">
        <f>VLOOKUP(D236,$H$1:$I$410,2,FALSE)</f>
        <v>16107</v>
      </c>
      <c r="F236">
        <f t="shared" si="3"/>
        <v>18.625442354255913</v>
      </c>
      <c r="H236" t="s">
        <v>1342</v>
      </c>
      <c r="I236" s="3">
        <v>5270</v>
      </c>
      <c r="K236" t="s">
        <v>1532</v>
      </c>
      <c r="L236" s="6" t="s">
        <v>1146</v>
      </c>
      <c r="M236" s="6" t="str">
        <f>LEFT(N236,FIND(",",N236)-1)</f>
        <v>Leominster city</v>
      </c>
      <c r="N236" s="2" t="s">
        <v>439</v>
      </c>
      <c r="O236" s="3">
        <v>43793</v>
      </c>
      <c r="P236" s="3">
        <v>43744</v>
      </c>
      <c r="Q236" s="3">
        <v>43668</v>
      </c>
      <c r="R236" s="3">
        <v>43646</v>
      </c>
    </row>
    <row r="237" spans="1:18" ht="18" x14ac:dyDescent="0.2">
      <c r="A237">
        <v>8</v>
      </c>
      <c r="B237" t="s">
        <v>174</v>
      </c>
      <c r="C237" t="s">
        <v>175</v>
      </c>
      <c r="D237" t="s">
        <v>1345</v>
      </c>
      <c r="E237">
        <f>VLOOKUP(D237,$H$1:$I$410,2,FALSE)</f>
        <v>16045</v>
      </c>
      <c r="F237">
        <f t="shared" si="3"/>
        <v>49.859769398566527</v>
      </c>
      <c r="H237" t="s">
        <v>1294</v>
      </c>
      <c r="I237" s="3">
        <v>6721</v>
      </c>
      <c r="K237" t="s">
        <v>1532</v>
      </c>
      <c r="L237" s="6" t="s">
        <v>1146</v>
      </c>
      <c r="M237" s="6" t="str">
        <f>LEFT(N237,FIND(",",N237)-1)</f>
        <v>Leominster city</v>
      </c>
      <c r="N237" s="2" t="s">
        <v>790</v>
      </c>
      <c r="O237" s="3">
        <v>43793</v>
      </c>
      <c r="P237" s="3">
        <v>43744</v>
      </c>
      <c r="Q237" s="3">
        <v>43668</v>
      </c>
      <c r="R237" s="3">
        <v>43646</v>
      </c>
    </row>
    <row r="238" spans="1:18" ht="18" x14ac:dyDescent="0.2">
      <c r="A238">
        <v>11</v>
      </c>
      <c r="B238" t="s">
        <v>74</v>
      </c>
      <c r="C238" t="s">
        <v>75</v>
      </c>
      <c r="D238" t="s">
        <v>1262</v>
      </c>
      <c r="E238">
        <f>VLOOKUP(D238,$H$1:$I$410,2,FALSE)</f>
        <v>15837</v>
      </c>
      <c r="F238">
        <f t="shared" si="3"/>
        <v>69.457599292795351</v>
      </c>
      <c r="H238" t="s">
        <v>1391</v>
      </c>
      <c r="I238" s="3">
        <v>11162</v>
      </c>
      <c r="K238" t="s">
        <v>1236</v>
      </c>
      <c r="L238" s="6" t="s">
        <v>855</v>
      </c>
      <c r="M238" s="6" t="str">
        <f>LEFT(N238,FIND(",",N238)-1)</f>
        <v>Lenox town</v>
      </c>
      <c r="N238" s="2" t="s">
        <v>503</v>
      </c>
      <c r="O238" s="3">
        <v>5098</v>
      </c>
      <c r="P238" s="3">
        <v>5092</v>
      </c>
      <c r="Q238" s="3">
        <v>5087</v>
      </c>
      <c r="R238" s="3">
        <v>5064</v>
      </c>
    </row>
    <row r="239" spans="1:18" ht="18" x14ac:dyDescent="0.2">
      <c r="A239">
        <v>19</v>
      </c>
      <c r="B239" t="s">
        <v>341</v>
      </c>
      <c r="C239" t="s">
        <v>342</v>
      </c>
      <c r="D239" t="s">
        <v>1522</v>
      </c>
      <c r="E239">
        <f>VLOOKUP(D239,$H$1:$I$410,2,FALSE)</f>
        <v>15663</v>
      </c>
      <c r="F239">
        <f t="shared" si="3"/>
        <v>121.30498627338314</v>
      </c>
      <c r="H239" t="s">
        <v>1309</v>
      </c>
      <c r="I239" s="3">
        <v>17656</v>
      </c>
      <c r="K239" t="s">
        <v>1533</v>
      </c>
      <c r="L239" s="6" t="s">
        <v>1087</v>
      </c>
      <c r="M239" s="6" t="str">
        <f>LEFT(N239,FIND(",",N239)-1)</f>
        <v>Leicester town</v>
      </c>
      <c r="N239" s="2" t="s">
        <v>789</v>
      </c>
      <c r="O239" s="3">
        <v>11086</v>
      </c>
      <c r="P239" s="3">
        <v>11062</v>
      </c>
      <c r="Q239" s="3">
        <v>11069</v>
      </c>
      <c r="R239" s="3">
        <v>11033</v>
      </c>
    </row>
    <row r="240" spans="1:18" ht="18" x14ac:dyDescent="0.2">
      <c r="A240">
        <v>25</v>
      </c>
      <c r="B240" t="s">
        <v>74</v>
      </c>
      <c r="C240" t="s">
        <v>75</v>
      </c>
      <c r="D240" t="s">
        <v>1251</v>
      </c>
      <c r="E240">
        <f>VLOOKUP(D240,$H$1:$I$410,2,FALSE)</f>
        <v>15649</v>
      </c>
      <c r="F240">
        <f t="shared" si="3"/>
        <v>159.75461690842866</v>
      </c>
      <c r="H240" t="s">
        <v>1241</v>
      </c>
      <c r="I240" s="3">
        <v>7214</v>
      </c>
      <c r="K240" t="s">
        <v>1237</v>
      </c>
      <c r="L240" s="6" t="s">
        <v>854</v>
      </c>
      <c r="M240" s="6" t="str">
        <f>LEFT(N240,FIND(",",N240)-1)</f>
        <v>Lee town</v>
      </c>
      <c r="N240" s="2" t="s">
        <v>502</v>
      </c>
      <c r="O240" s="3">
        <v>5787</v>
      </c>
      <c r="P240" s="3">
        <v>5773</v>
      </c>
      <c r="Q240" s="3">
        <v>5751</v>
      </c>
      <c r="R240" s="3">
        <v>5707</v>
      </c>
    </row>
    <row r="241" spans="1:18" ht="18" x14ac:dyDescent="0.2">
      <c r="A241">
        <v>2</v>
      </c>
      <c r="B241" t="s">
        <v>150</v>
      </c>
      <c r="C241" t="s">
        <v>151</v>
      </c>
      <c r="D241" t="s">
        <v>1325</v>
      </c>
      <c r="E241">
        <f>VLOOKUP(D241,$H$1:$I$410,2,FALSE)</f>
        <v>15632</v>
      </c>
      <c r="F241">
        <f t="shared" si="3"/>
        <v>12.794268167860798</v>
      </c>
      <c r="H241" t="s">
        <v>1610</v>
      </c>
      <c r="I241" s="3">
        <v>1528</v>
      </c>
      <c r="K241" t="s">
        <v>1291</v>
      </c>
      <c r="L241" s="6" t="s">
        <v>1145</v>
      </c>
      <c r="M241" s="6" t="str">
        <f>LEFT(N241,FIND(",",N241)-1)</f>
        <v>Lawrence city</v>
      </c>
      <c r="N241" s="2" t="s">
        <v>438</v>
      </c>
      <c r="O241" s="3">
        <v>89153</v>
      </c>
      <c r="P241" s="3">
        <v>88876</v>
      </c>
      <c r="Q241" s="3">
        <v>88436</v>
      </c>
      <c r="R241" s="3">
        <v>87954</v>
      </c>
    </row>
    <row r="242" spans="1:18" ht="18" x14ac:dyDescent="0.2">
      <c r="A242">
        <v>10</v>
      </c>
      <c r="B242" t="s">
        <v>189</v>
      </c>
      <c r="C242" t="s">
        <v>190</v>
      </c>
      <c r="D242" t="s">
        <v>1369</v>
      </c>
      <c r="E242">
        <f>VLOOKUP(D242,$H$1:$I$410,2,FALSE)</f>
        <v>15549</v>
      </c>
      <c r="F242">
        <f t="shared" si="3"/>
        <v>64.312817544536628</v>
      </c>
      <c r="H242" t="s">
        <v>1343</v>
      </c>
      <c r="I242" s="3">
        <v>6055</v>
      </c>
      <c r="K242" t="s">
        <v>1291</v>
      </c>
      <c r="L242" s="6" t="s">
        <v>1145</v>
      </c>
      <c r="M242" s="6" t="str">
        <f>LEFT(N242,FIND(",",N242)-1)</f>
        <v>Lawrence city</v>
      </c>
      <c r="N242" s="2" t="s">
        <v>561</v>
      </c>
      <c r="O242" s="3">
        <v>89153</v>
      </c>
      <c r="P242" s="3">
        <v>88876</v>
      </c>
      <c r="Q242" s="3">
        <v>88436</v>
      </c>
      <c r="R242" s="3">
        <v>87954</v>
      </c>
    </row>
    <row r="243" spans="1:18" ht="18" x14ac:dyDescent="0.2">
      <c r="A243">
        <v>26</v>
      </c>
      <c r="B243" t="s">
        <v>341</v>
      </c>
      <c r="C243" t="s">
        <v>342</v>
      </c>
      <c r="D243" t="s">
        <v>1548</v>
      </c>
      <c r="E243">
        <f>VLOOKUP(D243,$H$1:$I$410,2,FALSE)</f>
        <v>15484</v>
      </c>
      <c r="F243">
        <f t="shared" si="3"/>
        <v>167.91526737277189</v>
      </c>
      <c r="H243" t="s">
        <v>1540</v>
      </c>
      <c r="I243" s="3">
        <v>19815</v>
      </c>
      <c r="K243" t="s">
        <v>1238</v>
      </c>
      <c r="L243" s="6" t="s">
        <v>853</v>
      </c>
      <c r="M243" s="6" t="str">
        <f>LEFT(N243,FIND(",",N243)-1)</f>
        <v>Lanesborough town</v>
      </c>
      <c r="N243" s="2" t="s">
        <v>501</v>
      </c>
      <c r="O243" s="3">
        <v>3046</v>
      </c>
      <c r="P243" s="3">
        <v>3040</v>
      </c>
      <c r="Q243" s="3">
        <v>3038</v>
      </c>
      <c r="R243" s="3">
        <v>3016</v>
      </c>
    </row>
    <row r="244" spans="1:18" ht="18" x14ac:dyDescent="0.2">
      <c r="A244">
        <v>15</v>
      </c>
      <c r="B244" t="s">
        <v>74</v>
      </c>
      <c r="C244" t="s">
        <v>75</v>
      </c>
      <c r="D244" t="s">
        <v>1253</v>
      </c>
      <c r="E244">
        <f>VLOOKUP(D244,$H$1:$I$410,2,FALSE)</f>
        <v>15474</v>
      </c>
      <c r="F244">
        <f t="shared" si="3"/>
        <v>96.936797208220241</v>
      </c>
      <c r="H244" t="s">
        <v>1611</v>
      </c>
      <c r="I244" s="3">
        <v>64</v>
      </c>
      <c r="K244" t="s">
        <v>1534</v>
      </c>
      <c r="L244" s="6" t="s">
        <v>1086</v>
      </c>
      <c r="M244" s="6" t="str">
        <f>LEFT(N244,FIND(",",N244)-1)</f>
        <v>Lancaster town</v>
      </c>
      <c r="N244" s="2" t="s">
        <v>788</v>
      </c>
      <c r="O244" s="3">
        <v>8441</v>
      </c>
      <c r="P244" s="3">
        <v>8423</v>
      </c>
      <c r="Q244" s="3">
        <v>8308</v>
      </c>
      <c r="R244" s="3">
        <v>8394</v>
      </c>
    </row>
    <row r="245" spans="1:18" ht="18" x14ac:dyDescent="0.2">
      <c r="A245">
        <v>29</v>
      </c>
      <c r="B245" t="s">
        <v>14</v>
      </c>
      <c r="C245" t="s">
        <v>15</v>
      </c>
      <c r="D245" t="s">
        <v>1210</v>
      </c>
      <c r="E245">
        <f>VLOOKUP(D245,$H$1:$I$410,2,FALSE)</f>
        <v>15468</v>
      </c>
      <c r="F245">
        <f t="shared" si="3"/>
        <v>187.4838376002069</v>
      </c>
      <c r="H245" t="s">
        <v>1612</v>
      </c>
      <c r="I245" s="3">
        <v>947</v>
      </c>
      <c r="K245" t="s">
        <v>1461</v>
      </c>
      <c r="L245" s="6" t="s">
        <v>1051</v>
      </c>
      <c r="M245" s="6" t="str">
        <f>LEFT(N245,FIND(",",N245)-1)</f>
        <v>Lakeville town</v>
      </c>
      <c r="N245" s="2" t="s">
        <v>747</v>
      </c>
      <c r="O245" s="3">
        <v>11523</v>
      </c>
      <c r="P245" s="3">
        <v>11538</v>
      </c>
      <c r="Q245" s="3">
        <v>11766</v>
      </c>
      <c r="R245" s="3">
        <v>11895</v>
      </c>
    </row>
    <row r="246" spans="1:18" ht="18" x14ac:dyDescent="0.2">
      <c r="A246">
        <v>20</v>
      </c>
      <c r="B246" t="s">
        <v>104</v>
      </c>
      <c r="C246" t="s">
        <v>105</v>
      </c>
      <c r="D246" t="s">
        <v>1272</v>
      </c>
      <c r="E246">
        <f>VLOOKUP(D246,$H$1:$I$410,2,FALSE)</f>
        <v>15280</v>
      </c>
      <c r="F246">
        <f t="shared" si="3"/>
        <v>130.89005235602096</v>
      </c>
      <c r="H246" t="s">
        <v>1295</v>
      </c>
      <c r="I246" s="3">
        <v>29836</v>
      </c>
      <c r="K246" t="s">
        <v>1462</v>
      </c>
      <c r="L246" s="6" t="s">
        <v>1050</v>
      </c>
      <c r="M246" s="6" t="str">
        <f>LEFT(N246,FIND(",",N246)-1)</f>
        <v>Kingston town</v>
      </c>
      <c r="N246" s="2" t="s">
        <v>746</v>
      </c>
      <c r="O246" s="3">
        <v>13702</v>
      </c>
      <c r="P246" s="3">
        <v>13716</v>
      </c>
      <c r="Q246" s="3">
        <v>13780</v>
      </c>
      <c r="R246" s="3">
        <v>13829</v>
      </c>
    </row>
    <row r="247" spans="1:18" ht="18" x14ac:dyDescent="0.2">
      <c r="A247">
        <v>20</v>
      </c>
      <c r="B247" t="s">
        <v>290</v>
      </c>
      <c r="C247" t="s">
        <v>291</v>
      </c>
      <c r="D247" t="s">
        <v>1446</v>
      </c>
      <c r="E247">
        <f>VLOOKUP(D247,$H$1:$I$410,2,FALSE)</f>
        <v>15259</v>
      </c>
      <c r="F247">
        <f t="shared" si="3"/>
        <v>131.07018808571991</v>
      </c>
      <c r="H247" t="s">
        <v>1613</v>
      </c>
      <c r="I247" s="3">
        <v>1560</v>
      </c>
      <c r="K247" t="s">
        <v>1292</v>
      </c>
      <c r="L247" s="6" t="s">
        <v>901</v>
      </c>
      <c r="M247" s="6" t="str">
        <f>LEFT(N247,FIND(",",N247)-1)</f>
        <v>Ipswich town</v>
      </c>
      <c r="N247" s="2" t="s">
        <v>560</v>
      </c>
      <c r="O247" s="3">
        <v>13783</v>
      </c>
      <c r="P247" s="3">
        <v>13760</v>
      </c>
      <c r="Q247" s="3">
        <v>13825</v>
      </c>
      <c r="R247" s="3">
        <v>13848</v>
      </c>
    </row>
    <row r="248" spans="1:18" ht="18" x14ac:dyDescent="0.2">
      <c r="A248">
        <v>1</v>
      </c>
      <c r="B248" t="s">
        <v>14</v>
      </c>
      <c r="C248" t="s">
        <v>15</v>
      </c>
      <c r="D248" t="s">
        <v>1221</v>
      </c>
      <c r="E248">
        <f>VLOOKUP(D248,$H$1:$I$410,2,FALSE)</f>
        <v>14932</v>
      </c>
      <c r="F248">
        <f t="shared" si="3"/>
        <v>6.6970265202250205</v>
      </c>
      <c r="H248" t="s">
        <v>1614</v>
      </c>
      <c r="I248" s="3">
        <v>8408</v>
      </c>
      <c r="K248" t="s">
        <v>1341</v>
      </c>
      <c r="L248" s="6" t="s">
        <v>966</v>
      </c>
      <c r="M248" s="6" t="str">
        <f>LEFT(N248,FIND(",",N248)-1)</f>
        <v>Huntington town</v>
      </c>
      <c r="N248" s="2" t="s">
        <v>641</v>
      </c>
      <c r="O248" s="3">
        <v>2098</v>
      </c>
      <c r="P248" s="3">
        <v>2092</v>
      </c>
      <c r="Q248" s="3">
        <v>2084</v>
      </c>
      <c r="R248" s="3">
        <v>2069</v>
      </c>
    </row>
    <row r="249" spans="1:18" ht="18" x14ac:dyDescent="0.2">
      <c r="A249">
        <v>3</v>
      </c>
      <c r="B249" t="s">
        <v>189</v>
      </c>
      <c r="C249" t="s">
        <v>190</v>
      </c>
      <c r="D249" t="s">
        <v>1390</v>
      </c>
      <c r="E249">
        <f>VLOOKUP(D249,$H$1:$I$410,2,FALSE)</f>
        <v>14856</v>
      </c>
      <c r="F249">
        <f t="shared" si="3"/>
        <v>20.193861066235865</v>
      </c>
      <c r="H249" t="s">
        <v>1542</v>
      </c>
      <c r="I249" s="3">
        <v>20902</v>
      </c>
      <c r="K249" t="s">
        <v>1463</v>
      </c>
      <c r="L249" s="6" t="s">
        <v>1049</v>
      </c>
      <c r="M249" s="6" t="str">
        <f>LEFT(N249,FIND(",",N249)-1)</f>
        <v>Hull town</v>
      </c>
      <c r="N249" s="2" t="s">
        <v>745</v>
      </c>
      <c r="O249" s="3">
        <v>10072</v>
      </c>
      <c r="P249" s="3">
        <v>10058</v>
      </c>
      <c r="Q249" s="3">
        <v>10151</v>
      </c>
      <c r="R249" s="3">
        <v>10142</v>
      </c>
    </row>
    <row r="250" spans="1:18" ht="18" x14ac:dyDescent="0.2">
      <c r="A250">
        <v>11</v>
      </c>
      <c r="B250" t="s">
        <v>290</v>
      </c>
      <c r="C250" t="s">
        <v>291</v>
      </c>
      <c r="D250" t="s">
        <v>1466</v>
      </c>
      <c r="E250">
        <f>VLOOKUP(D250,$H$1:$I$410,2,FALSE)</f>
        <v>14758</v>
      </c>
      <c r="F250">
        <f t="shared" si="3"/>
        <v>74.535844965442465</v>
      </c>
      <c r="H250" t="s">
        <v>1615</v>
      </c>
      <c r="I250" s="3">
        <v>9236</v>
      </c>
      <c r="K250" t="s">
        <v>1388</v>
      </c>
      <c r="L250" s="6" t="s">
        <v>994</v>
      </c>
      <c r="M250" s="6" t="str">
        <f>LEFT(N250,FIND(",",N250)-1)</f>
        <v>Hudson town</v>
      </c>
      <c r="N250" s="2" t="s">
        <v>673</v>
      </c>
      <c r="O250" s="3">
        <v>20082</v>
      </c>
      <c r="P250" s="3">
        <v>20018</v>
      </c>
      <c r="Q250" s="3">
        <v>19814</v>
      </c>
      <c r="R250" s="3">
        <v>19744</v>
      </c>
    </row>
    <row r="251" spans="1:18" ht="18" x14ac:dyDescent="0.2">
      <c r="A251">
        <v>4</v>
      </c>
      <c r="B251" t="s">
        <v>150</v>
      </c>
      <c r="C251" t="s">
        <v>151</v>
      </c>
      <c r="D251" t="s">
        <v>1313</v>
      </c>
      <c r="E251">
        <f>VLOOKUP(D251,$H$1:$I$410,2,FALSE)</f>
        <v>14526</v>
      </c>
      <c r="F251">
        <f t="shared" si="3"/>
        <v>27.536830510808205</v>
      </c>
      <c r="H251" t="s">
        <v>1433</v>
      </c>
      <c r="I251" s="3">
        <v>33656</v>
      </c>
      <c r="K251" t="s">
        <v>1602</v>
      </c>
      <c r="L251" s="6" t="s">
        <v>1085</v>
      </c>
      <c r="M251" s="6" t="str">
        <f>LEFT(N251,FIND(",",N251)-1)</f>
        <v>Hubbardston town</v>
      </c>
      <c r="N251" s="2" t="s">
        <v>787</v>
      </c>
      <c r="O251" s="3">
        <v>4322</v>
      </c>
      <c r="P251" s="3">
        <v>4315</v>
      </c>
      <c r="Q251" s="3">
        <v>4322</v>
      </c>
      <c r="R251" s="3">
        <v>4335</v>
      </c>
    </row>
    <row r="252" spans="1:18" ht="18" x14ac:dyDescent="0.2">
      <c r="A252">
        <v>22</v>
      </c>
      <c r="B252" t="s">
        <v>253</v>
      </c>
      <c r="C252" t="s">
        <v>254</v>
      </c>
      <c r="D252" t="s">
        <v>1410</v>
      </c>
      <c r="E252">
        <f>VLOOKUP(D252,$H$1:$I$410,2,FALSE)</f>
        <v>14421</v>
      </c>
      <c r="F252">
        <f t="shared" si="3"/>
        <v>152.55530129672007</v>
      </c>
      <c r="H252" t="s">
        <v>1392</v>
      </c>
      <c r="I252" s="3">
        <v>70963</v>
      </c>
      <c r="K252" t="s">
        <v>1389</v>
      </c>
      <c r="L252" s="6" t="s">
        <v>993</v>
      </c>
      <c r="M252" s="6" t="str">
        <f>LEFT(N252,FIND(",",N252)-1)</f>
        <v>Hopkinton town</v>
      </c>
      <c r="N252" s="2" t="s">
        <v>672</v>
      </c>
      <c r="O252" s="3">
        <v>18763</v>
      </c>
      <c r="P252" s="3">
        <v>18773</v>
      </c>
      <c r="Q252" s="3">
        <v>18967</v>
      </c>
      <c r="R252" s="3">
        <v>19249</v>
      </c>
    </row>
    <row r="253" spans="1:18" ht="18" x14ac:dyDescent="0.2">
      <c r="A253">
        <v>10</v>
      </c>
      <c r="B253" t="s">
        <v>341</v>
      </c>
      <c r="C253" t="s">
        <v>342</v>
      </c>
      <c r="D253" t="s">
        <v>1504</v>
      </c>
      <c r="E253">
        <f>VLOOKUP(D253,$H$1:$I$410,2,FALSE)</f>
        <v>14386</v>
      </c>
      <c r="F253">
        <f t="shared" si="3"/>
        <v>69.512025580425416</v>
      </c>
      <c r="H253" t="s">
        <v>1434</v>
      </c>
      <c r="I253" s="3">
        <v>18488</v>
      </c>
      <c r="K253" t="s">
        <v>1536</v>
      </c>
      <c r="L253" s="6" t="s">
        <v>1084</v>
      </c>
      <c r="M253" s="6" t="str">
        <f>LEFT(N253,FIND(",",N253)-1)</f>
        <v>Hopedale town</v>
      </c>
      <c r="N253" s="2" t="s">
        <v>786</v>
      </c>
      <c r="O253" s="3">
        <v>6013</v>
      </c>
      <c r="P253" s="3">
        <v>6005</v>
      </c>
      <c r="Q253" s="3">
        <v>6015</v>
      </c>
      <c r="R253" s="3">
        <v>6008</v>
      </c>
    </row>
    <row r="254" spans="1:18" ht="18" x14ac:dyDescent="0.2">
      <c r="A254">
        <v>6</v>
      </c>
      <c r="B254" t="s">
        <v>290</v>
      </c>
      <c r="C254" t="s">
        <v>291</v>
      </c>
      <c r="D254" t="s">
        <v>1469</v>
      </c>
      <c r="E254">
        <f>VLOOKUP(D254,$H$1:$I$410,2,FALSE)</f>
        <v>14338</v>
      </c>
      <c r="F254">
        <f t="shared" si="3"/>
        <v>41.846840563537455</v>
      </c>
      <c r="H254" t="s">
        <v>1616</v>
      </c>
      <c r="I254" s="3">
        <v>681</v>
      </c>
      <c r="K254" t="s">
        <v>1327</v>
      </c>
      <c r="L254" s="6" t="s">
        <v>1144</v>
      </c>
      <c r="M254" s="6" t="str">
        <f>LEFT(N254,FIND(",",N254)-1)</f>
        <v>Holyoke city</v>
      </c>
      <c r="N254" s="2" t="s">
        <v>437</v>
      </c>
      <c r="O254" s="3">
        <v>38254</v>
      </c>
      <c r="P254" s="3">
        <v>38154</v>
      </c>
      <c r="Q254" s="3">
        <v>37873</v>
      </c>
      <c r="R254" s="3">
        <v>37720</v>
      </c>
    </row>
    <row r="255" spans="1:18" ht="18" x14ac:dyDescent="0.2">
      <c r="A255">
        <v>10</v>
      </c>
      <c r="B255" t="s">
        <v>189</v>
      </c>
      <c r="C255" t="s">
        <v>190</v>
      </c>
      <c r="D255" t="s">
        <v>1403</v>
      </c>
      <c r="E255">
        <f>VLOOKUP(D255,$H$1:$I$410,2,FALSE)</f>
        <v>14161</v>
      </c>
      <c r="F255">
        <f t="shared" si="3"/>
        <v>70.616481886872393</v>
      </c>
      <c r="H255" t="s">
        <v>1543</v>
      </c>
      <c r="I255" s="3">
        <v>41502</v>
      </c>
      <c r="K255" t="s">
        <v>1327</v>
      </c>
      <c r="L255" s="6" t="s">
        <v>1144</v>
      </c>
      <c r="M255" s="6" t="str">
        <f>LEFT(N255,FIND(",",N255)-1)</f>
        <v>Holyoke city</v>
      </c>
      <c r="N255" s="2" t="s">
        <v>618</v>
      </c>
      <c r="O255" s="3">
        <v>38254</v>
      </c>
      <c r="P255" s="3">
        <v>38154</v>
      </c>
      <c r="Q255" s="3">
        <v>37873</v>
      </c>
      <c r="R255" s="3">
        <v>37720</v>
      </c>
    </row>
    <row r="256" spans="1:18" ht="18" x14ac:dyDescent="0.2">
      <c r="A256">
        <v>9</v>
      </c>
      <c r="B256" t="s">
        <v>341</v>
      </c>
      <c r="C256" t="s">
        <v>342</v>
      </c>
      <c r="D256" t="s">
        <v>1528</v>
      </c>
      <c r="E256">
        <f>VLOOKUP(D256,$H$1:$I$410,2,FALSE)</f>
        <v>13936</v>
      </c>
      <c r="F256">
        <f t="shared" si="3"/>
        <v>64.580941446613096</v>
      </c>
      <c r="H256" t="s">
        <v>1216</v>
      </c>
      <c r="I256" s="3">
        <v>33104</v>
      </c>
      <c r="K256" t="s">
        <v>1390</v>
      </c>
      <c r="L256" s="6" t="s">
        <v>992</v>
      </c>
      <c r="M256" s="6" t="str">
        <f>LEFT(N256,FIND(",",N256)-1)</f>
        <v>Holliston town</v>
      </c>
      <c r="N256" s="2" t="s">
        <v>671</v>
      </c>
      <c r="O256" s="3">
        <v>15001</v>
      </c>
      <c r="P256" s="3">
        <v>14973</v>
      </c>
      <c r="Q256" s="3">
        <v>14856</v>
      </c>
      <c r="R256" s="3">
        <v>14856</v>
      </c>
    </row>
    <row r="257" spans="1:18" ht="18" x14ac:dyDescent="0.2">
      <c r="A257">
        <v>5</v>
      </c>
      <c r="B257" t="s">
        <v>104</v>
      </c>
      <c r="C257" t="s">
        <v>105</v>
      </c>
      <c r="D257" t="s">
        <v>1292</v>
      </c>
      <c r="E257">
        <f>VLOOKUP(D257,$H$1:$I$410,2,FALSE)</f>
        <v>13848</v>
      </c>
      <c r="F257">
        <f t="shared" si="3"/>
        <v>36.10629693818602</v>
      </c>
      <c r="H257" t="s">
        <v>1261</v>
      </c>
      <c r="I257" s="3">
        <v>93682</v>
      </c>
      <c r="K257" t="s">
        <v>1603</v>
      </c>
      <c r="L257" s="6" t="s">
        <v>949</v>
      </c>
      <c r="M257" s="6" t="str">
        <f>LEFT(N257,FIND(",",N257)-1)</f>
        <v>Holland town</v>
      </c>
      <c r="N257" s="2" t="s">
        <v>617</v>
      </c>
      <c r="O257" s="3">
        <v>2603</v>
      </c>
      <c r="P257" s="3">
        <v>2596</v>
      </c>
      <c r="Q257" s="3">
        <v>2586</v>
      </c>
      <c r="R257" s="3">
        <v>2573</v>
      </c>
    </row>
    <row r="258" spans="1:18" ht="18" x14ac:dyDescent="0.2">
      <c r="A258">
        <v>11</v>
      </c>
      <c r="B258" t="s">
        <v>290</v>
      </c>
      <c r="C258" t="s">
        <v>291</v>
      </c>
      <c r="D258" t="s">
        <v>1462</v>
      </c>
      <c r="E258">
        <f>VLOOKUP(D258,$H$1:$I$410,2,FALSE)</f>
        <v>13829</v>
      </c>
      <c r="F258">
        <f t="shared" si="3"/>
        <v>79.54298937016415</v>
      </c>
      <c r="H258" t="s">
        <v>1262</v>
      </c>
      <c r="I258" s="3">
        <v>15837</v>
      </c>
      <c r="K258" t="s">
        <v>1537</v>
      </c>
      <c r="L258" s="6" t="s">
        <v>1083</v>
      </c>
      <c r="M258" s="6" t="str">
        <f>LEFT(N258,FIND(",",N258)-1)</f>
        <v>Holden town</v>
      </c>
      <c r="N258" s="2" t="s">
        <v>785</v>
      </c>
      <c r="O258" s="3">
        <v>19916</v>
      </c>
      <c r="P258" s="3">
        <v>19895</v>
      </c>
      <c r="Q258" s="3">
        <v>19927</v>
      </c>
      <c r="R258" s="3">
        <v>19880</v>
      </c>
    </row>
    <row r="259" spans="1:18" ht="18" x14ac:dyDescent="0.2">
      <c r="A259">
        <v>2</v>
      </c>
      <c r="B259" t="s">
        <v>189</v>
      </c>
      <c r="C259" t="s">
        <v>190</v>
      </c>
      <c r="D259" t="s">
        <v>1355</v>
      </c>
      <c r="E259">
        <f>VLOOKUP(D259,$H$1:$I$410,2,FALSE)</f>
        <v>13664</v>
      </c>
      <c r="F259">
        <f t="shared" ref="F259:F322" si="4">(A259/E259)*100000</f>
        <v>14.637002341920375</v>
      </c>
      <c r="H259" t="s">
        <v>1393</v>
      </c>
      <c r="I259" s="3">
        <v>49350</v>
      </c>
      <c r="K259" t="s">
        <v>1432</v>
      </c>
      <c r="L259" s="6" t="s">
        <v>1026</v>
      </c>
      <c r="M259" s="6" t="str">
        <f>LEFT(N259,FIND(",",N259)-1)</f>
        <v>Holbrook town</v>
      </c>
      <c r="N259" s="2" t="s">
        <v>717</v>
      </c>
      <c r="O259" s="3">
        <v>11405</v>
      </c>
      <c r="P259" s="3">
        <v>11384</v>
      </c>
      <c r="Q259" s="3">
        <v>11342</v>
      </c>
      <c r="R259" s="3">
        <v>11285</v>
      </c>
    </row>
    <row r="260" spans="1:18" ht="18" x14ac:dyDescent="0.2">
      <c r="A260">
        <v>7</v>
      </c>
      <c r="B260" t="s">
        <v>14</v>
      </c>
      <c r="C260" t="s">
        <v>15</v>
      </c>
      <c r="D260" t="s">
        <v>1214</v>
      </c>
      <c r="E260">
        <f>VLOOKUP(D260,$H$1:$I$410,2,FALSE)</f>
        <v>13647</v>
      </c>
      <c r="F260">
        <f t="shared" si="4"/>
        <v>51.293324540191982</v>
      </c>
      <c r="H260" t="s">
        <v>1617</v>
      </c>
      <c r="I260" s="3">
        <v>3668</v>
      </c>
      <c r="K260" t="s">
        <v>1240</v>
      </c>
      <c r="L260" s="6" t="s">
        <v>852</v>
      </c>
      <c r="M260" s="6" t="str">
        <f>LEFT(N260,FIND(",",N260)-1)</f>
        <v>Hinsdale town</v>
      </c>
      <c r="N260" s="2" t="s">
        <v>500</v>
      </c>
      <c r="O260" s="3">
        <v>1917</v>
      </c>
      <c r="P260" s="3">
        <v>1914</v>
      </c>
      <c r="Q260" s="3">
        <v>1913</v>
      </c>
      <c r="R260" s="3">
        <v>1900</v>
      </c>
    </row>
    <row r="261" spans="1:18" ht="18" x14ac:dyDescent="0.2">
      <c r="A261">
        <v>8</v>
      </c>
      <c r="B261" t="s">
        <v>255</v>
      </c>
      <c r="C261" t="s">
        <v>256</v>
      </c>
      <c r="D261" t="s">
        <v>1430</v>
      </c>
      <c r="E261">
        <f>VLOOKUP(D261,$H$1:$I$410,2,FALSE)</f>
        <v>13393</v>
      </c>
      <c r="F261">
        <f t="shared" si="4"/>
        <v>59.732696184574031</v>
      </c>
      <c r="H261" t="s">
        <v>1618</v>
      </c>
      <c r="I261" s="3">
        <v>1667</v>
      </c>
      <c r="K261" t="s">
        <v>1464</v>
      </c>
      <c r="L261" s="6" t="s">
        <v>1048</v>
      </c>
      <c r="M261" s="6" t="str">
        <f>LEFT(N261,FIND(",",N261)-1)</f>
        <v>Hingham town</v>
      </c>
      <c r="N261" s="2" t="s">
        <v>744</v>
      </c>
      <c r="O261" s="3">
        <v>24279</v>
      </c>
      <c r="P261" s="3">
        <v>24254</v>
      </c>
      <c r="Q261" s="3">
        <v>24260</v>
      </c>
      <c r="R261" s="3">
        <v>24130</v>
      </c>
    </row>
    <row r="262" spans="1:18" ht="18" x14ac:dyDescent="0.2">
      <c r="A262">
        <v>9</v>
      </c>
      <c r="B262" t="s">
        <v>341</v>
      </c>
      <c r="C262" t="s">
        <v>342</v>
      </c>
      <c r="D262" t="s">
        <v>1550</v>
      </c>
      <c r="E262">
        <f>VLOOKUP(D262,$H$1:$I$410,2,FALSE)</f>
        <v>13360</v>
      </c>
      <c r="F262">
        <f t="shared" si="4"/>
        <v>67.365269461077844</v>
      </c>
      <c r="H262" t="s">
        <v>1619</v>
      </c>
      <c r="I262" s="3">
        <v>1374</v>
      </c>
      <c r="K262" t="s">
        <v>1604</v>
      </c>
      <c r="L262" s="6" t="s">
        <v>928</v>
      </c>
      <c r="M262" s="6" t="str">
        <f>LEFT(N262,FIND(",",N262)-1)</f>
        <v>Heath town</v>
      </c>
      <c r="N262" s="2" t="s">
        <v>594</v>
      </c>
      <c r="O262" s="3">
        <v>723</v>
      </c>
      <c r="P262" s="3">
        <v>722</v>
      </c>
      <c r="Q262" s="3">
        <v>725</v>
      </c>
      <c r="R262" s="3">
        <v>721</v>
      </c>
    </row>
    <row r="263" spans="1:18" ht="18" x14ac:dyDescent="0.2">
      <c r="A263">
        <v>22</v>
      </c>
      <c r="B263" t="s">
        <v>341</v>
      </c>
      <c r="C263" t="s">
        <v>342</v>
      </c>
      <c r="D263" t="s">
        <v>1519</v>
      </c>
      <c r="E263">
        <f>VLOOKUP(D263,$H$1:$I$410,2,FALSE)</f>
        <v>13287</v>
      </c>
      <c r="F263">
        <f t="shared" si="4"/>
        <v>165.57537442613079</v>
      </c>
      <c r="H263" t="s">
        <v>1620</v>
      </c>
      <c r="I263" s="3">
        <v>5266</v>
      </c>
      <c r="K263" t="s">
        <v>1605</v>
      </c>
      <c r="L263" s="6" t="s">
        <v>927</v>
      </c>
      <c r="M263" s="6" t="str">
        <f>LEFT(N263,FIND(",",N263)-1)</f>
        <v>Hawley town</v>
      </c>
      <c r="N263" s="2" t="s">
        <v>593</v>
      </c>
      <c r="O263" s="3">
        <v>354</v>
      </c>
      <c r="P263" s="3">
        <v>354</v>
      </c>
      <c r="Q263" s="3">
        <v>354</v>
      </c>
      <c r="R263" s="3">
        <v>354</v>
      </c>
    </row>
    <row r="264" spans="1:18" ht="18" x14ac:dyDescent="0.2">
      <c r="A264">
        <v>7</v>
      </c>
      <c r="B264" t="s">
        <v>255</v>
      </c>
      <c r="C264" t="s">
        <v>256</v>
      </c>
      <c r="D264" t="s">
        <v>1431</v>
      </c>
      <c r="E264">
        <f>VLOOKUP(D264,$H$1:$I$410,2,FALSE)</f>
        <v>13072</v>
      </c>
      <c r="F264">
        <f t="shared" si="4"/>
        <v>53.549571603427168</v>
      </c>
      <c r="H264" t="s">
        <v>1186</v>
      </c>
      <c r="I264" s="3">
        <v>25240</v>
      </c>
      <c r="K264" t="s">
        <v>1293</v>
      </c>
      <c r="L264" s="6" t="s">
        <v>1143</v>
      </c>
      <c r="M264" s="6" t="str">
        <f>LEFT(N264,FIND(",",N264)-1)</f>
        <v>Haverhill city</v>
      </c>
      <c r="N264" s="2" t="s">
        <v>436</v>
      </c>
      <c r="O264" s="3">
        <v>67774</v>
      </c>
      <c r="P264" s="3">
        <v>67668</v>
      </c>
      <c r="Q264" s="3">
        <v>67399</v>
      </c>
      <c r="R264" s="3">
        <v>67153</v>
      </c>
    </row>
    <row r="265" spans="1:18" ht="18" x14ac:dyDescent="0.2">
      <c r="A265">
        <v>3</v>
      </c>
      <c r="B265" t="s">
        <v>74</v>
      </c>
      <c r="C265" t="s">
        <v>75</v>
      </c>
      <c r="D265" t="s">
        <v>1252</v>
      </c>
      <c r="E265">
        <f>VLOOKUP(D265,$H$1:$I$410,2,FALSE)</f>
        <v>13023</v>
      </c>
      <c r="F265">
        <f t="shared" si="4"/>
        <v>23.036166781847498</v>
      </c>
      <c r="H265" t="s">
        <v>1345</v>
      </c>
      <c r="I265" s="3">
        <v>16045</v>
      </c>
      <c r="K265" t="s">
        <v>1293</v>
      </c>
      <c r="L265" s="6" t="s">
        <v>1143</v>
      </c>
      <c r="M265" s="6" t="str">
        <f>LEFT(N265,FIND(",",N265)-1)</f>
        <v>Haverhill city</v>
      </c>
      <c r="N265" s="2" t="s">
        <v>559</v>
      </c>
      <c r="O265" s="3">
        <v>67774</v>
      </c>
      <c r="P265" s="3">
        <v>67668</v>
      </c>
      <c r="Q265" s="3">
        <v>67399</v>
      </c>
      <c r="R265" s="3">
        <v>67153</v>
      </c>
    </row>
    <row r="266" spans="1:18" ht="18" x14ac:dyDescent="0.2">
      <c r="A266">
        <v>5</v>
      </c>
      <c r="B266" t="s">
        <v>104</v>
      </c>
      <c r="C266" t="s">
        <v>105</v>
      </c>
      <c r="D266" t="s">
        <v>1289</v>
      </c>
      <c r="E266">
        <f>VLOOKUP(D266,$H$1:$I$410,2,FALSE)</f>
        <v>12951</v>
      </c>
      <c r="F266">
        <f t="shared" si="4"/>
        <v>38.607057370087254</v>
      </c>
      <c r="H266" t="s">
        <v>1217</v>
      </c>
      <c r="I266" s="3">
        <v>5822</v>
      </c>
      <c r="K266" t="s">
        <v>1606</v>
      </c>
      <c r="L266" s="6" t="s">
        <v>965</v>
      </c>
      <c r="M266" s="6" t="str">
        <f>LEFT(N266,FIND(",",N266)-1)</f>
        <v>Hatfield town</v>
      </c>
      <c r="N266" s="2" t="s">
        <v>640</v>
      </c>
      <c r="O266" s="3">
        <v>3345</v>
      </c>
      <c r="P266" s="3">
        <v>3337</v>
      </c>
      <c r="Q266" s="3">
        <v>3330</v>
      </c>
      <c r="R266" s="3">
        <v>3314</v>
      </c>
    </row>
    <row r="267" spans="1:18" ht="18" x14ac:dyDescent="0.2">
      <c r="A267">
        <v>61</v>
      </c>
      <c r="B267" t="s">
        <v>55</v>
      </c>
      <c r="C267" t="s">
        <v>56</v>
      </c>
      <c r="D267" t="s">
        <v>1235</v>
      </c>
      <c r="E267">
        <f>VLOOKUP(D267,$H$1:$I$410,2,FALSE)</f>
        <v>12777</v>
      </c>
      <c r="F267">
        <f t="shared" si="4"/>
        <v>477.42036471785235</v>
      </c>
      <c r="H267" t="s">
        <v>1329</v>
      </c>
      <c r="I267" s="3">
        <v>16343</v>
      </c>
      <c r="K267" t="s">
        <v>1214</v>
      </c>
      <c r="L267" s="6" t="s">
        <v>834</v>
      </c>
      <c r="M267" s="6" t="str">
        <f>LEFT(N267,FIND(",",N267)-1)</f>
        <v>Harwich town</v>
      </c>
      <c r="N267" s="2" t="s">
        <v>482</v>
      </c>
      <c r="O267" s="3">
        <v>13438</v>
      </c>
      <c r="P267" s="3">
        <v>13431</v>
      </c>
      <c r="Q267" s="3">
        <v>13633</v>
      </c>
      <c r="R267" s="3">
        <v>13647</v>
      </c>
    </row>
    <row r="268" spans="1:18" ht="18" x14ac:dyDescent="0.2">
      <c r="A268">
        <v>22</v>
      </c>
      <c r="B268" t="s">
        <v>255</v>
      </c>
      <c r="C268" t="s">
        <v>256</v>
      </c>
      <c r="D268" t="s">
        <v>1411</v>
      </c>
      <c r="E268">
        <f>VLOOKUP(D268,$H$1:$I$410,2,FALSE)</f>
        <v>12457</v>
      </c>
      <c r="F268">
        <f t="shared" si="4"/>
        <v>176.60752990286585</v>
      </c>
      <c r="H268" t="s">
        <v>1645</v>
      </c>
      <c r="I268" s="3">
        <v>2204</v>
      </c>
      <c r="K268" t="s">
        <v>1538</v>
      </c>
      <c r="L268" s="6" t="s">
        <v>1082</v>
      </c>
      <c r="M268" s="6" t="str">
        <f>LEFT(N268,FIND(",",N268)-1)</f>
        <v>Harvard town</v>
      </c>
      <c r="N268" s="2" t="s">
        <v>784</v>
      </c>
      <c r="O268" s="3">
        <v>6839</v>
      </c>
      <c r="P268" s="3">
        <v>6835</v>
      </c>
      <c r="Q268" s="3">
        <v>6845</v>
      </c>
      <c r="R268" s="3">
        <v>6870</v>
      </c>
    </row>
    <row r="269" spans="1:18" ht="18" x14ac:dyDescent="0.2">
      <c r="A269">
        <v>16</v>
      </c>
      <c r="B269" t="s">
        <v>150</v>
      </c>
      <c r="C269" t="s">
        <v>151</v>
      </c>
      <c r="D269" t="s">
        <v>1322</v>
      </c>
      <c r="E269">
        <f>VLOOKUP(D269,$H$1:$I$410,2,FALSE)</f>
        <v>12337</v>
      </c>
      <c r="F269">
        <f t="shared" si="4"/>
        <v>129.69117289454488</v>
      </c>
      <c r="H269" t="s">
        <v>1469</v>
      </c>
      <c r="I269" s="3">
        <v>14338</v>
      </c>
      <c r="K269" t="s">
        <v>1539</v>
      </c>
      <c r="L269" s="6" t="s">
        <v>1081</v>
      </c>
      <c r="M269" s="6" t="str">
        <f>LEFT(N269,FIND(",",N269)-1)</f>
        <v>Hardwick town</v>
      </c>
      <c r="N269" s="2" t="s">
        <v>783</v>
      </c>
      <c r="O269" s="3">
        <v>2664</v>
      </c>
      <c r="P269" s="3">
        <v>2660</v>
      </c>
      <c r="Q269" s="3">
        <v>2666</v>
      </c>
      <c r="R269" s="3">
        <v>2658</v>
      </c>
    </row>
    <row r="270" spans="1:18" ht="18" x14ac:dyDescent="0.2">
      <c r="A270">
        <v>13</v>
      </c>
      <c r="B270" t="s">
        <v>341</v>
      </c>
      <c r="C270" t="s">
        <v>342</v>
      </c>
      <c r="D270" t="s">
        <v>1509</v>
      </c>
      <c r="E270">
        <f>VLOOKUP(D270,$H$1:$I$410,2,FALSE)</f>
        <v>11911</v>
      </c>
      <c r="F270">
        <f t="shared" si="4"/>
        <v>109.14280916799596</v>
      </c>
      <c r="H270" t="s">
        <v>1470</v>
      </c>
      <c r="I270" s="3">
        <v>16107</v>
      </c>
      <c r="K270" t="s">
        <v>1465</v>
      </c>
      <c r="L270" s="6" t="s">
        <v>1047</v>
      </c>
      <c r="M270" s="6" t="str">
        <f>LEFT(N270,FIND(",",N270)-1)</f>
        <v>Hanson town</v>
      </c>
      <c r="N270" s="2" t="s">
        <v>743</v>
      </c>
      <c r="O270" s="3">
        <v>10634</v>
      </c>
      <c r="P270" s="3">
        <v>10626</v>
      </c>
      <c r="Q270" s="3">
        <v>10687</v>
      </c>
      <c r="R270" s="3">
        <v>10587</v>
      </c>
    </row>
    <row r="271" spans="1:18" ht="18" x14ac:dyDescent="0.2">
      <c r="A271">
        <v>43</v>
      </c>
      <c r="B271" t="s">
        <v>341</v>
      </c>
      <c r="C271" t="s">
        <v>342</v>
      </c>
      <c r="D271" t="s">
        <v>1559</v>
      </c>
      <c r="E271">
        <f>VLOOKUP(D271,$H$1:$I$410,2,FALSE)</f>
        <v>11897</v>
      </c>
      <c r="F271">
        <f t="shared" si="4"/>
        <v>361.43565604774312</v>
      </c>
      <c r="H271" t="s">
        <v>1621</v>
      </c>
      <c r="I271" s="3">
        <v>3355</v>
      </c>
      <c r="K271" t="s">
        <v>1466</v>
      </c>
      <c r="L271" s="6" t="s">
        <v>1046</v>
      </c>
      <c r="M271" s="6" t="str">
        <f>LEFT(N271,FIND(",",N271)-1)</f>
        <v>Hanover town</v>
      </c>
      <c r="N271" s="2" t="s">
        <v>742</v>
      </c>
      <c r="O271" s="3">
        <v>14824</v>
      </c>
      <c r="P271" s="3">
        <v>14815</v>
      </c>
      <c r="Q271" s="3">
        <v>14884</v>
      </c>
      <c r="R271" s="3">
        <v>14758</v>
      </c>
    </row>
    <row r="272" spans="1:18" ht="18" x14ac:dyDescent="0.2">
      <c r="A272">
        <v>16</v>
      </c>
      <c r="B272" t="s">
        <v>290</v>
      </c>
      <c r="C272" t="s">
        <v>291</v>
      </c>
      <c r="D272" t="s">
        <v>1461</v>
      </c>
      <c r="E272">
        <f>VLOOKUP(D272,$H$1:$I$410,2,FALSE)</f>
        <v>11895</v>
      </c>
      <c r="F272">
        <f t="shared" si="4"/>
        <v>134.51029844472467</v>
      </c>
      <c r="H272" t="s">
        <v>1546</v>
      </c>
      <c r="I272" s="3">
        <v>11850</v>
      </c>
      <c r="K272" t="s">
        <v>1607</v>
      </c>
      <c r="L272" s="6" t="s">
        <v>851</v>
      </c>
      <c r="M272" s="6" t="str">
        <f>LEFT(N272,FIND(",",N272)-1)</f>
        <v>Hancock town</v>
      </c>
      <c r="N272" s="2" t="s">
        <v>499</v>
      </c>
      <c r="O272" s="3">
        <v>754</v>
      </c>
      <c r="P272" s="3">
        <v>752</v>
      </c>
      <c r="Q272" s="3">
        <v>752</v>
      </c>
      <c r="R272" s="3">
        <v>746</v>
      </c>
    </row>
    <row r="273" spans="1:18" ht="18" x14ac:dyDescent="0.2">
      <c r="A273">
        <v>9</v>
      </c>
      <c r="B273" t="s">
        <v>341</v>
      </c>
      <c r="C273" t="s">
        <v>342</v>
      </c>
      <c r="D273" t="s">
        <v>1546</v>
      </c>
      <c r="E273">
        <f>VLOOKUP(D273,$H$1:$I$410,2,FALSE)</f>
        <v>11850</v>
      </c>
      <c r="F273">
        <f t="shared" si="4"/>
        <v>75.949367088607588</v>
      </c>
      <c r="H273" t="s">
        <v>1394</v>
      </c>
      <c r="I273" s="3">
        <v>32060</v>
      </c>
      <c r="K273" t="s">
        <v>1608</v>
      </c>
      <c r="L273" s="6" t="s">
        <v>948</v>
      </c>
      <c r="M273" s="6" t="str">
        <f>LEFT(N273,FIND(",",N273)-1)</f>
        <v>Hampden town</v>
      </c>
      <c r="N273" s="2" t="s">
        <v>616</v>
      </c>
      <c r="O273" s="3">
        <v>4964</v>
      </c>
      <c r="P273" s="3">
        <v>4953</v>
      </c>
      <c r="Q273" s="3">
        <v>4940</v>
      </c>
      <c r="R273" s="3">
        <v>4915</v>
      </c>
    </row>
    <row r="274" spans="1:18" ht="18" x14ac:dyDescent="0.2">
      <c r="A274">
        <v>11</v>
      </c>
      <c r="B274" t="s">
        <v>341</v>
      </c>
      <c r="C274" t="s">
        <v>342</v>
      </c>
      <c r="D274" t="s">
        <v>1531</v>
      </c>
      <c r="E274">
        <f>VLOOKUP(D274,$H$1:$I$410,2,FALSE)</f>
        <v>11835</v>
      </c>
      <c r="F274">
        <f t="shared" si="4"/>
        <v>92.944655682298276</v>
      </c>
      <c r="H274" t="s">
        <v>1438</v>
      </c>
      <c r="I274" s="3">
        <v>5860</v>
      </c>
      <c r="K274" t="s">
        <v>1609</v>
      </c>
      <c r="L274" s="6" t="s">
        <v>900</v>
      </c>
      <c r="M274" s="6" t="str">
        <f>LEFT(N274,FIND(",",N274)-1)</f>
        <v>Hamilton town</v>
      </c>
      <c r="N274" s="2" t="s">
        <v>558</v>
      </c>
      <c r="O274" s="3">
        <v>7564</v>
      </c>
      <c r="P274" s="3">
        <v>7560</v>
      </c>
      <c r="Q274" s="3">
        <v>7554</v>
      </c>
      <c r="R274" s="3">
        <v>7526</v>
      </c>
    </row>
    <row r="275" spans="1:18" ht="18" x14ac:dyDescent="0.2">
      <c r="A275">
        <v>1</v>
      </c>
      <c r="B275" t="s">
        <v>189</v>
      </c>
      <c r="C275" t="s">
        <v>190</v>
      </c>
      <c r="D275" t="s">
        <v>1351</v>
      </c>
      <c r="E275">
        <f>VLOOKUP(D275,$H$1:$I$410,2,FALSE)</f>
        <v>11661</v>
      </c>
      <c r="F275">
        <f t="shared" si="4"/>
        <v>8.5755938598747967</v>
      </c>
      <c r="H275" t="s">
        <v>1547</v>
      </c>
      <c r="I275" s="3">
        <v>9153</v>
      </c>
      <c r="K275" t="s">
        <v>1467</v>
      </c>
      <c r="L275" s="6" t="s">
        <v>1045</v>
      </c>
      <c r="M275" s="6" t="str">
        <f>LEFT(N275,FIND(",",N275)-1)</f>
        <v>Halifax town</v>
      </c>
      <c r="N275" s="2" t="s">
        <v>741</v>
      </c>
      <c r="O275" s="3">
        <v>7747</v>
      </c>
      <c r="P275" s="3">
        <v>7740</v>
      </c>
      <c r="Q275" s="3">
        <v>7752</v>
      </c>
      <c r="R275" s="3">
        <v>7698</v>
      </c>
    </row>
    <row r="276" spans="1:18" ht="18" x14ac:dyDescent="0.2">
      <c r="A276">
        <v>18</v>
      </c>
      <c r="B276" t="s">
        <v>290</v>
      </c>
      <c r="C276" t="s">
        <v>291</v>
      </c>
      <c r="D276" t="s">
        <v>1471</v>
      </c>
      <c r="E276">
        <f>VLOOKUP(D276,$H$1:$I$410,2,FALSE)</f>
        <v>11626</v>
      </c>
      <c r="F276">
        <f t="shared" si="4"/>
        <v>154.82539136418373</v>
      </c>
      <c r="H276" t="s">
        <v>1264</v>
      </c>
      <c r="I276" s="3">
        <v>8168</v>
      </c>
      <c r="K276" t="s">
        <v>1342</v>
      </c>
      <c r="L276" s="6" t="s">
        <v>964</v>
      </c>
      <c r="M276" s="6" t="str">
        <f>LEFT(N276,FIND(",",N276)-1)</f>
        <v>Hadley town</v>
      </c>
      <c r="N276" s="2" t="s">
        <v>639</v>
      </c>
      <c r="O276" s="3">
        <v>5319</v>
      </c>
      <c r="P276" s="3">
        <v>5308</v>
      </c>
      <c r="Q276" s="3">
        <v>5280</v>
      </c>
      <c r="R276" s="3">
        <v>5270</v>
      </c>
    </row>
    <row r="277" spans="1:18" ht="18" x14ac:dyDescent="0.2">
      <c r="A277">
        <v>7</v>
      </c>
      <c r="B277" t="s">
        <v>189</v>
      </c>
      <c r="C277" t="s">
        <v>190</v>
      </c>
      <c r="D277" t="s">
        <v>1368</v>
      </c>
      <c r="E277">
        <f>VLOOKUP(D277,$H$1:$I$410,2,FALSE)</f>
        <v>11620</v>
      </c>
      <c r="F277">
        <f t="shared" si="4"/>
        <v>60.24096385542169</v>
      </c>
      <c r="H277" t="s">
        <v>1221</v>
      </c>
      <c r="I277" s="3">
        <v>14932</v>
      </c>
      <c r="K277" t="s">
        <v>1294</v>
      </c>
      <c r="L277" s="6" t="s">
        <v>899</v>
      </c>
      <c r="M277" s="6" t="str">
        <f>LEFT(N277,FIND(",",N277)-1)</f>
        <v>Groveland town</v>
      </c>
      <c r="N277" s="2" t="s">
        <v>557</v>
      </c>
      <c r="O277" s="3">
        <v>6753</v>
      </c>
      <c r="P277" s="3">
        <v>6745</v>
      </c>
      <c r="Q277" s="3">
        <v>6754</v>
      </c>
      <c r="R277" s="3">
        <v>6721</v>
      </c>
    </row>
    <row r="278" spans="1:18" ht="18" x14ac:dyDescent="0.2">
      <c r="A278">
        <v>2</v>
      </c>
      <c r="B278" t="s">
        <v>255</v>
      </c>
      <c r="C278" t="s">
        <v>256</v>
      </c>
      <c r="D278" t="s">
        <v>1425</v>
      </c>
      <c r="E278">
        <f>VLOOKUP(D278,$H$1:$I$410,2,FALSE)</f>
        <v>11552</v>
      </c>
      <c r="F278">
        <f t="shared" si="4"/>
        <v>17.313019390581719</v>
      </c>
      <c r="H278" t="s">
        <v>1622</v>
      </c>
      <c r="I278" s="3">
        <v>5162</v>
      </c>
      <c r="K278" t="s">
        <v>1391</v>
      </c>
      <c r="L278" s="6" t="s">
        <v>991</v>
      </c>
      <c r="M278" s="6" t="str">
        <f>LEFT(N278,FIND(",",N278)-1)</f>
        <v>Groton town</v>
      </c>
      <c r="N278" s="2" t="s">
        <v>670</v>
      </c>
      <c r="O278" s="3">
        <v>11321</v>
      </c>
      <c r="P278" s="3">
        <v>11276</v>
      </c>
      <c r="Q278" s="3">
        <v>11177</v>
      </c>
      <c r="R278" s="3">
        <v>11162</v>
      </c>
    </row>
    <row r="279" spans="1:18" ht="18" x14ac:dyDescent="0.2">
      <c r="A279">
        <v>14</v>
      </c>
      <c r="B279" t="s">
        <v>255</v>
      </c>
      <c r="C279" t="s">
        <v>256</v>
      </c>
      <c r="D279" t="s">
        <v>1432</v>
      </c>
      <c r="E279">
        <f>VLOOKUP(D279,$H$1:$I$410,2,FALSE)</f>
        <v>11285</v>
      </c>
      <c r="F279">
        <f t="shared" si="4"/>
        <v>124.05848471422243</v>
      </c>
      <c r="H279" t="s">
        <v>1439</v>
      </c>
      <c r="I279" s="3">
        <v>24997</v>
      </c>
      <c r="K279" t="s">
        <v>1309</v>
      </c>
      <c r="L279" s="6" t="s">
        <v>1142</v>
      </c>
      <c r="M279" s="6" t="str">
        <f>LEFT(N279,FIND(",",N279)-1)</f>
        <v>Greenfield city</v>
      </c>
      <c r="N279" s="2" t="s">
        <v>435</v>
      </c>
      <c r="O279" s="3">
        <v>17763</v>
      </c>
      <c r="P279" s="3">
        <v>17711</v>
      </c>
      <c r="Q279" s="3">
        <v>17663</v>
      </c>
      <c r="R279" s="3">
        <v>17656</v>
      </c>
    </row>
    <row r="280" spans="1:18" ht="18" x14ac:dyDescent="0.2">
      <c r="A280">
        <v>2</v>
      </c>
      <c r="B280" t="s">
        <v>290</v>
      </c>
      <c r="C280" t="s">
        <v>291</v>
      </c>
      <c r="D280" t="s">
        <v>1456</v>
      </c>
      <c r="E280">
        <f>VLOOKUP(D280,$H$1:$I$410,2,FALSE)</f>
        <v>11280</v>
      </c>
      <c r="F280">
        <f t="shared" si="4"/>
        <v>17.730496453900709</v>
      </c>
      <c r="H280" t="s">
        <v>1623</v>
      </c>
      <c r="I280" s="3">
        <v>33406</v>
      </c>
      <c r="K280" t="s">
        <v>1309</v>
      </c>
      <c r="L280" s="6" t="s">
        <v>1142</v>
      </c>
      <c r="M280" s="6" t="str">
        <f>LEFT(N280,FIND(",",N280)-1)</f>
        <v>Greenfield city</v>
      </c>
      <c r="N280" s="2" t="s">
        <v>592</v>
      </c>
      <c r="O280" s="3">
        <v>17763</v>
      </c>
      <c r="P280" s="3">
        <v>17711</v>
      </c>
      <c r="Q280" s="3">
        <v>17663</v>
      </c>
      <c r="R280" s="3">
        <v>17656</v>
      </c>
    </row>
    <row r="281" spans="1:18" ht="18" x14ac:dyDescent="0.2">
      <c r="A281">
        <v>3</v>
      </c>
      <c r="B281" t="s">
        <v>189</v>
      </c>
      <c r="C281" t="s">
        <v>190</v>
      </c>
      <c r="D281" t="s">
        <v>1391</v>
      </c>
      <c r="E281">
        <f>VLOOKUP(D281,$H$1:$I$410,2,FALSE)</f>
        <v>11162</v>
      </c>
      <c r="F281">
        <f t="shared" si="4"/>
        <v>26.876903780684465</v>
      </c>
      <c r="H281" t="s">
        <v>1297</v>
      </c>
      <c r="I281" s="3">
        <v>27781</v>
      </c>
      <c r="K281" t="s">
        <v>1241</v>
      </c>
      <c r="L281" s="6" t="s">
        <v>850</v>
      </c>
      <c r="M281" s="6" t="str">
        <f>LEFT(N281,FIND(",",N281)-1)</f>
        <v>Great Barrington town</v>
      </c>
      <c r="N281" s="2" t="s">
        <v>498</v>
      </c>
      <c r="O281" s="3">
        <v>7172</v>
      </c>
      <c r="P281" s="3">
        <v>7173</v>
      </c>
      <c r="Q281" s="3">
        <v>7153</v>
      </c>
      <c r="R281" s="3">
        <v>7214</v>
      </c>
    </row>
    <row r="282" spans="1:18" ht="18" x14ac:dyDescent="0.2">
      <c r="A282">
        <v>3</v>
      </c>
      <c r="B282" t="s">
        <v>341</v>
      </c>
      <c r="C282" t="s">
        <v>342</v>
      </c>
      <c r="D282" t="s">
        <v>1533</v>
      </c>
      <c r="E282">
        <f>VLOOKUP(D282,$H$1:$I$410,2,FALSE)</f>
        <v>11033</v>
      </c>
      <c r="F282">
        <f t="shared" si="4"/>
        <v>27.191153811293393</v>
      </c>
      <c r="H282" t="s">
        <v>1242</v>
      </c>
      <c r="I282" s="3">
        <v>6236</v>
      </c>
      <c r="K282" t="s">
        <v>1610</v>
      </c>
      <c r="L282" s="6" t="s">
        <v>947</v>
      </c>
      <c r="M282" s="6" t="str">
        <f>LEFT(N282,FIND(",",N282)-1)</f>
        <v>Granville town</v>
      </c>
      <c r="N282" s="2" t="s">
        <v>615</v>
      </c>
      <c r="O282" s="3">
        <v>1538</v>
      </c>
      <c r="P282" s="3">
        <v>1536</v>
      </c>
      <c r="Q282" s="3">
        <v>1535</v>
      </c>
      <c r="R282" s="3">
        <v>1528</v>
      </c>
    </row>
    <row r="283" spans="1:18" ht="18" x14ac:dyDescent="0.2">
      <c r="A283">
        <v>6</v>
      </c>
      <c r="B283" t="s">
        <v>290</v>
      </c>
      <c r="C283" t="s">
        <v>291</v>
      </c>
      <c r="D283" t="s">
        <v>1465</v>
      </c>
      <c r="E283">
        <f>VLOOKUP(D283,$H$1:$I$410,2,FALSE)</f>
        <v>10587</v>
      </c>
      <c r="F283">
        <f t="shared" si="4"/>
        <v>56.673278549164074</v>
      </c>
      <c r="H283" t="s">
        <v>1624</v>
      </c>
      <c r="I283" s="3">
        <v>818</v>
      </c>
      <c r="K283" t="s">
        <v>1343</v>
      </c>
      <c r="L283" s="6" t="s">
        <v>963</v>
      </c>
      <c r="M283" s="6" t="str">
        <f>LEFT(N283,FIND(",",N283)-1)</f>
        <v>Granby town</v>
      </c>
      <c r="N283" s="2" t="s">
        <v>638</v>
      </c>
      <c r="O283" s="3">
        <v>6116</v>
      </c>
      <c r="P283" s="3">
        <v>6102</v>
      </c>
      <c r="Q283" s="3">
        <v>6086</v>
      </c>
      <c r="R283" s="3">
        <v>6055</v>
      </c>
    </row>
    <row r="284" spans="1:18" ht="18" x14ac:dyDescent="0.2">
      <c r="A284">
        <v>3</v>
      </c>
      <c r="B284" t="s">
        <v>74</v>
      </c>
      <c r="C284" t="s">
        <v>75</v>
      </c>
      <c r="D284" t="s">
        <v>1267</v>
      </c>
      <c r="E284">
        <f>VLOOKUP(D284,$H$1:$I$410,2,FALSE)</f>
        <v>10585</v>
      </c>
      <c r="F284">
        <f t="shared" si="4"/>
        <v>28.341993386868211</v>
      </c>
      <c r="H284" t="s">
        <v>1625</v>
      </c>
      <c r="I284" s="3">
        <v>1760</v>
      </c>
      <c r="K284" t="s">
        <v>1540</v>
      </c>
      <c r="L284" s="6" t="s">
        <v>1080</v>
      </c>
      <c r="M284" s="6" t="str">
        <f>LEFT(N284,FIND(",",N284)-1)</f>
        <v>Grafton town</v>
      </c>
      <c r="N284" s="2" t="s">
        <v>782</v>
      </c>
      <c r="O284" s="3">
        <v>19662</v>
      </c>
      <c r="P284" s="3">
        <v>19641</v>
      </c>
      <c r="Q284" s="3">
        <v>19804</v>
      </c>
      <c r="R284" s="3">
        <v>19815</v>
      </c>
    </row>
    <row r="285" spans="1:18" ht="18" x14ac:dyDescent="0.2">
      <c r="A285">
        <v>15</v>
      </c>
      <c r="B285" t="s">
        <v>189</v>
      </c>
      <c r="C285" t="s">
        <v>190</v>
      </c>
      <c r="D285" t="s">
        <v>1381</v>
      </c>
      <c r="E285">
        <f>VLOOKUP(D285,$H$1:$I$410,2,FALSE)</f>
        <v>10546</v>
      </c>
      <c r="F285">
        <f t="shared" si="4"/>
        <v>142.23402237815284</v>
      </c>
      <c r="H285" t="s">
        <v>1395</v>
      </c>
      <c r="I285" s="3">
        <v>17954</v>
      </c>
      <c r="K285" t="s">
        <v>1611</v>
      </c>
      <c r="L285" s="6" t="s">
        <v>890</v>
      </c>
      <c r="M285" s="6" t="str">
        <f>LEFT(N285,FIND(",",N285)-1)</f>
        <v>Gosnold town</v>
      </c>
      <c r="N285" s="2" t="s">
        <v>545</v>
      </c>
      <c r="O285" s="3">
        <v>65</v>
      </c>
      <c r="P285" s="3">
        <v>65</v>
      </c>
      <c r="Q285" s="3">
        <v>66</v>
      </c>
      <c r="R285" s="3">
        <v>64</v>
      </c>
    </row>
    <row r="286" spans="1:18" ht="18" x14ac:dyDescent="0.2">
      <c r="A286">
        <v>9</v>
      </c>
      <c r="B286" t="s">
        <v>14</v>
      </c>
      <c r="C286" t="s">
        <v>15</v>
      </c>
      <c r="D286" t="s">
        <v>1226</v>
      </c>
      <c r="E286">
        <f>VLOOKUP(D286,$H$1:$I$410,2,FALSE)</f>
        <v>10444</v>
      </c>
      <c r="F286">
        <f t="shared" si="4"/>
        <v>86.173879739563375</v>
      </c>
      <c r="H286" t="s">
        <v>1626</v>
      </c>
      <c r="I286" s="3">
        <v>1617</v>
      </c>
      <c r="K286" t="s">
        <v>1612</v>
      </c>
      <c r="L286" s="6" t="s">
        <v>962</v>
      </c>
      <c r="M286" s="6" t="str">
        <f>LEFT(N286,FIND(",",N286)-1)</f>
        <v>Goshen town</v>
      </c>
      <c r="N286" s="2" t="s">
        <v>637</v>
      </c>
      <c r="O286" s="3">
        <v>962</v>
      </c>
      <c r="P286" s="3">
        <v>959</v>
      </c>
      <c r="Q286" s="3">
        <v>955</v>
      </c>
      <c r="R286" s="3">
        <v>947</v>
      </c>
    </row>
    <row r="287" spans="1:18" ht="18" x14ac:dyDescent="0.2">
      <c r="A287">
        <v>6</v>
      </c>
      <c r="B287" t="s">
        <v>341</v>
      </c>
      <c r="C287" t="s">
        <v>342</v>
      </c>
      <c r="D287" t="s">
        <v>1511</v>
      </c>
      <c r="E287">
        <f>VLOOKUP(D287,$H$1:$I$410,2,FALSE)</f>
        <v>10409</v>
      </c>
      <c r="F287">
        <f t="shared" si="4"/>
        <v>57.642424824670961</v>
      </c>
      <c r="H287" t="s">
        <v>1440</v>
      </c>
      <c r="I287" s="3">
        <v>8346</v>
      </c>
      <c r="K287" t="s">
        <v>1295</v>
      </c>
      <c r="L287" s="6" t="s">
        <v>1141</v>
      </c>
      <c r="M287" s="6" t="str">
        <f>LEFT(N287,FIND(",",N287)-1)</f>
        <v>Gloucester city</v>
      </c>
      <c r="N287" s="2" t="s">
        <v>434</v>
      </c>
      <c r="O287" s="3">
        <v>29730</v>
      </c>
      <c r="P287" s="3">
        <v>29740</v>
      </c>
      <c r="Q287" s="3">
        <v>29969</v>
      </c>
      <c r="R287" s="3">
        <v>29836</v>
      </c>
    </row>
    <row r="288" spans="1:18" ht="18" x14ac:dyDescent="0.2">
      <c r="A288">
        <v>20</v>
      </c>
      <c r="B288" t="s">
        <v>174</v>
      </c>
      <c r="C288" t="s">
        <v>175</v>
      </c>
      <c r="D288" t="s">
        <v>1336</v>
      </c>
      <c r="E288">
        <f>VLOOKUP(D288,$H$1:$I$410,2,FALSE)</f>
        <v>10385</v>
      </c>
      <c r="F288">
        <f t="shared" si="4"/>
        <v>192.58545979778526</v>
      </c>
      <c r="H288" t="s">
        <v>1548</v>
      </c>
      <c r="I288" s="3">
        <v>15484</v>
      </c>
      <c r="K288" t="s">
        <v>1295</v>
      </c>
      <c r="L288" s="6" t="s">
        <v>1141</v>
      </c>
      <c r="M288" s="6" t="str">
        <f>LEFT(N288,FIND(",",N288)-1)</f>
        <v>Gloucester city</v>
      </c>
      <c r="N288" s="2" t="s">
        <v>556</v>
      </c>
      <c r="O288" s="3">
        <v>29730</v>
      </c>
      <c r="P288" s="3">
        <v>29740</v>
      </c>
      <c r="Q288" s="3">
        <v>29969</v>
      </c>
      <c r="R288" s="3">
        <v>29836</v>
      </c>
    </row>
    <row r="289" spans="1:18" ht="18" x14ac:dyDescent="0.2">
      <c r="A289">
        <v>13</v>
      </c>
      <c r="B289" t="s">
        <v>341</v>
      </c>
      <c r="C289" t="s">
        <v>342</v>
      </c>
      <c r="D289" t="s">
        <v>1495</v>
      </c>
      <c r="E289">
        <f>VLOOKUP(D289,$H$1:$I$410,2,FALSE)</f>
        <v>10385</v>
      </c>
      <c r="F289">
        <f t="shared" si="4"/>
        <v>125.18054886856042</v>
      </c>
      <c r="H289" t="s">
        <v>1627</v>
      </c>
      <c r="I289" s="3">
        <v>1643</v>
      </c>
      <c r="K289" t="s">
        <v>1613</v>
      </c>
      <c r="L289" s="6" t="s">
        <v>926</v>
      </c>
      <c r="M289" s="6" t="str">
        <f>LEFT(N289,FIND(",",N289)-1)</f>
        <v>Gill town</v>
      </c>
      <c r="N289" s="2" t="s">
        <v>591</v>
      </c>
      <c r="O289" s="3">
        <v>1554</v>
      </c>
      <c r="P289" s="3">
        <v>1552</v>
      </c>
      <c r="Q289" s="3">
        <v>1554</v>
      </c>
      <c r="R289" s="3">
        <v>1560</v>
      </c>
    </row>
    <row r="290" spans="1:18" ht="18" x14ac:dyDescent="0.2">
      <c r="A290">
        <v>32</v>
      </c>
      <c r="B290" t="s">
        <v>290</v>
      </c>
      <c r="C290" t="s">
        <v>291</v>
      </c>
      <c r="D290" t="s">
        <v>1463</v>
      </c>
      <c r="E290">
        <f>VLOOKUP(D290,$H$1:$I$410,2,FALSE)</f>
        <v>10142</v>
      </c>
      <c r="F290">
        <f t="shared" si="4"/>
        <v>315.51962137645438</v>
      </c>
      <c r="H290" t="s">
        <v>1628</v>
      </c>
      <c r="I290" s="3">
        <v>1235</v>
      </c>
      <c r="K290" t="s">
        <v>1614</v>
      </c>
      <c r="L290" s="6" t="s">
        <v>898</v>
      </c>
      <c r="M290" s="6" t="str">
        <f>LEFT(N290,FIND(",",N290)-1)</f>
        <v>Georgetown town</v>
      </c>
      <c r="N290" s="2" t="s">
        <v>555</v>
      </c>
      <c r="O290" s="3">
        <v>8474</v>
      </c>
      <c r="P290" s="3">
        <v>8463</v>
      </c>
      <c r="Q290" s="3">
        <v>8434</v>
      </c>
      <c r="R290" s="3">
        <v>8408</v>
      </c>
    </row>
    <row r="291" spans="1:18" ht="18" x14ac:dyDescent="0.2">
      <c r="A291">
        <v>7</v>
      </c>
      <c r="B291" t="s">
        <v>189</v>
      </c>
      <c r="C291" t="s">
        <v>190</v>
      </c>
      <c r="D291" t="s">
        <v>1385</v>
      </c>
      <c r="E291">
        <f>VLOOKUP(D291,$H$1:$I$410,2,FALSE)</f>
        <v>10139</v>
      </c>
      <c r="F291">
        <f t="shared" si="4"/>
        <v>69.04033928395306</v>
      </c>
      <c r="H291" t="s">
        <v>1330</v>
      </c>
      <c r="I291" s="3">
        <v>54980</v>
      </c>
      <c r="K291" t="s">
        <v>1542</v>
      </c>
      <c r="L291" s="6" t="s">
        <v>1140</v>
      </c>
      <c r="M291" s="6" t="str">
        <f>LEFT(N291,FIND(",",N291)-1)</f>
        <v>Gardner city</v>
      </c>
      <c r="N291" s="2" t="s">
        <v>433</v>
      </c>
      <c r="O291" s="3">
        <v>21285</v>
      </c>
      <c r="P291" s="3">
        <v>21219</v>
      </c>
      <c r="Q291" s="3">
        <v>20995</v>
      </c>
      <c r="R291" s="3">
        <v>20902</v>
      </c>
    </row>
    <row r="292" spans="1:18" ht="18" x14ac:dyDescent="0.2">
      <c r="A292">
        <v>4</v>
      </c>
      <c r="B292" t="s">
        <v>341</v>
      </c>
      <c r="C292" t="s">
        <v>342</v>
      </c>
      <c r="D292" t="s">
        <v>1507</v>
      </c>
      <c r="E292">
        <f>VLOOKUP(D292,$H$1:$I$410,2,FALSE)</f>
        <v>9882</v>
      </c>
      <c r="F292">
        <f t="shared" si="4"/>
        <v>40.477636106051406</v>
      </c>
      <c r="H292" t="s">
        <v>1629</v>
      </c>
      <c r="I292" s="3">
        <v>1175</v>
      </c>
      <c r="K292" t="s">
        <v>1542</v>
      </c>
      <c r="L292" s="6" t="s">
        <v>1140</v>
      </c>
      <c r="M292" s="6" t="str">
        <f>LEFT(N292,FIND(",",N292)-1)</f>
        <v>Gardner city</v>
      </c>
      <c r="N292" s="2" t="s">
        <v>781</v>
      </c>
      <c r="O292" s="3">
        <v>21285</v>
      </c>
      <c r="P292" s="3">
        <v>21219</v>
      </c>
      <c r="Q292" s="3">
        <v>20995</v>
      </c>
      <c r="R292" s="3">
        <v>20902</v>
      </c>
    </row>
    <row r="293" spans="1:18" ht="18" x14ac:dyDescent="0.2">
      <c r="A293">
        <v>10</v>
      </c>
      <c r="B293" t="s">
        <v>255</v>
      </c>
      <c r="C293" t="s">
        <v>256</v>
      </c>
      <c r="D293" t="s">
        <v>1422</v>
      </c>
      <c r="E293">
        <f>VLOOKUP(D293,$H$1:$I$410,2,FALSE)</f>
        <v>9865</v>
      </c>
      <c r="F293">
        <f t="shared" si="4"/>
        <v>101.36847440446022</v>
      </c>
      <c r="H293" t="s">
        <v>1331</v>
      </c>
      <c r="I293" s="3">
        <v>1220</v>
      </c>
      <c r="K293" t="s">
        <v>1615</v>
      </c>
      <c r="L293" s="6" t="s">
        <v>878</v>
      </c>
      <c r="M293" s="6" t="str">
        <f>LEFT(N293,FIND(",",N293)-1)</f>
        <v>Freetown town</v>
      </c>
      <c r="N293" s="2" t="s">
        <v>530</v>
      </c>
      <c r="O293" s="3">
        <v>9206</v>
      </c>
      <c r="P293" s="3">
        <v>9207</v>
      </c>
      <c r="Q293" s="3">
        <v>9227</v>
      </c>
      <c r="R293" s="3">
        <v>9236</v>
      </c>
    </row>
    <row r="294" spans="1:18" ht="18" x14ac:dyDescent="0.2">
      <c r="A294">
        <v>2</v>
      </c>
      <c r="B294" t="s">
        <v>104</v>
      </c>
      <c r="C294" t="s">
        <v>105</v>
      </c>
      <c r="D294" t="s">
        <v>1284</v>
      </c>
      <c r="E294">
        <f>VLOOKUP(D294,$H$1:$I$410,2,FALSE)</f>
        <v>9837</v>
      </c>
      <c r="F294">
        <f t="shared" si="4"/>
        <v>20.331401850157569</v>
      </c>
      <c r="H294" t="s">
        <v>1243</v>
      </c>
      <c r="I294" s="3">
        <v>3215</v>
      </c>
      <c r="K294" t="s">
        <v>1433</v>
      </c>
      <c r="L294" s="6" t="s">
        <v>1139</v>
      </c>
      <c r="M294" s="6" t="str">
        <f>LEFT(N294,FIND(",",N294)-1)</f>
        <v>Franklin Town city</v>
      </c>
      <c r="N294" s="2" t="s">
        <v>432</v>
      </c>
      <c r="O294" s="3">
        <v>33272</v>
      </c>
      <c r="P294" s="3">
        <v>32341</v>
      </c>
      <c r="Q294" s="3">
        <v>33136</v>
      </c>
      <c r="R294" s="3">
        <v>33656</v>
      </c>
    </row>
    <row r="295" spans="1:18" ht="18" x14ac:dyDescent="0.2">
      <c r="A295">
        <v>4</v>
      </c>
      <c r="B295" t="s">
        <v>341</v>
      </c>
      <c r="C295" t="s">
        <v>342</v>
      </c>
      <c r="D295" t="s">
        <v>1516</v>
      </c>
      <c r="E295">
        <f>VLOOKUP(D295,$H$1:$I$410,2,FALSE)</f>
        <v>9298</v>
      </c>
      <c r="F295">
        <f t="shared" si="4"/>
        <v>43.02000430200043</v>
      </c>
      <c r="H295" t="s">
        <v>1489</v>
      </c>
      <c r="I295" s="3">
        <v>38637</v>
      </c>
      <c r="K295" t="s">
        <v>1433</v>
      </c>
      <c r="L295" s="6" t="s">
        <v>1139</v>
      </c>
      <c r="M295" s="6" t="str">
        <f>LEFT(N295,FIND(",",N295)-1)</f>
        <v>Franklin Town city</v>
      </c>
      <c r="N295" s="2" t="s">
        <v>716</v>
      </c>
      <c r="O295" s="3">
        <v>33272</v>
      </c>
      <c r="P295" s="3">
        <v>32341</v>
      </c>
      <c r="Q295" s="3">
        <v>33136</v>
      </c>
      <c r="R295" s="3">
        <v>33656</v>
      </c>
    </row>
    <row r="296" spans="1:18" ht="18" x14ac:dyDescent="0.2">
      <c r="A296">
        <v>7</v>
      </c>
      <c r="B296" t="s">
        <v>341</v>
      </c>
      <c r="C296" t="s">
        <v>342</v>
      </c>
      <c r="D296" t="s">
        <v>1554</v>
      </c>
      <c r="E296">
        <f>VLOOKUP(D296,$H$1:$I$410,2,FALSE)</f>
        <v>9211</v>
      </c>
      <c r="F296">
        <f t="shared" si="4"/>
        <v>75.996091629573343</v>
      </c>
      <c r="H296" t="s">
        <v>1397</v>
      </c>
      <c r="I296" s="3">
        <v>35906</v>
      </c>
      <c r="K296" t="s">
        <v>1392</v>
      </c>
      <c r="L296" s="6" t="s">
        <v>1138</v>
      </c>
      <c r="M296" s="6" t="str">
        <f>LEFT(N296,FIND(",",N296)-1)</f>
        <v>Framingham city</v>
      </c>
      <c r="N296" s="2" t="s">
        <v>431</v>
      </c>
      <c r="O296" s="3">
        <v>72381</v>
      </c>
      <c r="P296" s="3">
        <v>72136</v>
      </c>
      <c r="Q296" s="3">
        <v>71289</v>
      </c>
      <c r="R296" s="3">
        <v>70963</v>
      </c>
    </row>
    <row r="297" spans="1:18" ht="18" x14ac:dyDescent="0.2">
      <c r="A297">
        <v>5</v>
      </c>
      <c r="B297" t="s">
        <v>150</v>
      </c>
      <c r="C297" t="s">
        <v>151</v>
      </c>
      <c r="D297" t="s">
        <v>1320</v>
      </c>
      <c r="E297">
        <f>VLOOKUP(D297,$H$1:$I$410,2,FALSE)</f>
        <v>9190</v>
      </c>
      <c r="F297">
        <f t="shared" si="4"/>
        <v>54.406964091403701</v>
      </c>
      <c r="H297" t="s">
        <v>1223</v>
      </c>
      <c r="I297" s="3">
        <v>6711</v>
      </c>
      <c r="K297" t="s">
        <v>1392</v>
      </c>
      <c r="L297" s="6" t="s">
        <v>1138</v>
      </c>
      <c r="M297" s="6" t="str">
        <f>LEFT(N297,FIND(",",N297)-1)</f>
        <v>Framingham city</v>
      </c>
      <c r="N297" s="2" t="s">
        <v>669</v>
      </c>
      <c r="O297" s="3">
        <v>72381</v>
      </c>
      <c r="P297" s="3">
        <v>72136</v>
      </c>
      <c r="Q297" s="3">
        <v>71289</v>
      </c>
      <c r="R297" s="3">
        <v>70963</v>
      </c>
    </row>
    <row r="298" spans="1:18" ht="18" x14ac:dyDescent="0.2">
      <c r="A298">
        <v>17</v>
      </c>
      <c r="B298" t="s">
        <v>104</v>
      </c>
      <c r="C298" t="s">
        <v>105</v>
      </c>
      <c r="D298" t="s">
        <v>1275</v>
      </c>
      <c r="E298">
        <f>VLOOKUP(D298,$H$1:$I$410,2,FALSE)</f>
        <v>9189</v>
      </c>
      <c r="F298">
        <f t="shared" si="4"/>
        <v>185.00380890194796</v>
      </c>
      <c r="H298" t="s">
        <v>1550</v>
      </c>
      <c r="I298" s="3">
        <v>13360</v>
      </c>
      <c r="K298" t="s">
        <v>1434</v>
      </c>
      <c r="L298" s="6" t="s">
        <v>1025</v>
      </c>
      <c r="M298" s="6" t="str">
        <f>LEFT(N298,FIND(",",N298)-1)</f>
        <v>Foxborough town</v>
      </c>
      <c r="N298" s="2" t="s">
        <v>715</v>
      </c>
      <c r="O298" s="3">
        <v>18624</v>
      </c>
      <c r="P298" s="3">
        <v>18598</v>
      </c>
      <c r="Q298" s="3">
        <v>18534</v>
      </c>
      <c r="R298" s="3">
        <v>18488</v>
      </c>
    </row>
    <row r="299" spans="1:18" ht="18" x14ac:dyDescent="0.2">
      <c r="A299">
        <v>5</v>
      </c>
      <c r="B299" t="s">
        <v>341</v>
      </c>
      <c r="C299" t="s">
        <v>342</v>
      </c>
      <c r="D299" t="s">
        <v>1547</v>
      </c>
      <c r="E299">
        <f>VLOOKUP(D299,$H$1:$I$410,2,FALSE)</f>
        <v>9153</v>
      </c>
      <c r="F299">
        <f t="shared" si="4"/>
        <v>54.626898284715395</v>
      </c>
      <c r="H299" t="s">
        <v>1630</v>
      </c>
      <c r="I299" s="3">
        <v>1181</v>
      </c>
      <c r="K299" t="s">
        <v>1616</v>
      </c>
      <c r="L299" s="6" t="s">
        <v>849</v>
      </c>
      <c r="M299" s="6" t="str">
        <f>LEFT(N299,FIND(",",N299)-1)</f>
        <v>Florida town</v>
      </c>
      <c r="N299" s="2" t="s">
        <v>497</v>
      </c>
      <c r="O299" s="3">
        <v>692</v>
      </c>
      <c r="P299" s="3">
        <v>690</v>
      </c>
      <c r="Q299" s="3">
        <v>687</v>
      </c>
      <c r="R299" s="3">
        <v>681</v>
      </c>
    </row>
    <row r="300" spans="1:18" ht="18" x14ac:dyDescent="0.2">
      <c r="A300">
        <v>8</v>
      </c>
      <c r="B300" t="s">
        <v>255</v>
      </c>
      <c r="C300" t="s">
        <v>256</v>
      </c>
      <c r="D300" t="s">
        <v>1429</v>
      </c>
      <c r="E300">
        <f>VLOOKUP(D300,$H$1:$I$410,2,FALSE)</f>
        <v>8836</v>
      </c>
      <c r="F300">
        <f t="shared" si="4"/>
        <v>90.538705296514266</v>
      </c>
      <c r="H300" t="s">
        <v>1471</v>
      </c>
      <c r="I300" s="3">
        <v>11626</v>
      </c>
      <c r="K300" t="s">
        <v>1543</v>
      </c>
      <c r="L300" s="6" t="s">
        <v>1137</v>
      </c>
      <c r="M300" s="6" t="str">
        <f>LEFT(N300,FIND(",",N300)-1)</f>
        <v>Fitchburg city</v>
      </c>
      <c r="N300" s="2" t="s">
        <v>430</v>
      </c>
      <c r="O300" s="3">
        <v>41945</v>
      </c>
      <c r="P300" s="3">
        <v>41659</v>
      </c>
      <c r="Q300" s="3">
        <v>41592</v>
      </c>
      <c r="R300" s="3">
        <v>41502</v>
      </c>
    </row>
    <row r="301" spans="1:18" ht="18" x14ac:dyDescent="0.2">
      <c r="A301">
        <v>1</v>
      </c>
      <c r="B301" t="s">
        <v>137</v>
      </c>
      <c r="C301" t="s">
        <v>138</v>
      </c>
      <c r="D301" t="s">
        <v>1308</v>
      </c>
      <c r="E301">
        <f>VLOOKUP(D301,$H$1:$I$410,2,FALSE)</f>
        <v>8463</v>
      </c>
      <c r="F301">
        <f t="shared" si="4"/>
        <v>11.816140848398913</v>
      </c>
      <c r="H301" t="s">
        <v>1631</v>
      </c>
      <c r="I301" s="3">
        <v>5157</v>
      </c>
      <c r="K301" t="s">
        <v>1543</v>
      </c>
      <c r="L301" s="6" t="s">
        <v>1137</v>
      </c>
      <c r="M301" s="6" t="str">
        <f>LEFT(N301,FIND(",",N301)-1)</f>
        <v>Fitchburg city</v>
      </c>
      <c r="N301" s="2" t="s">
        <v>780</v>
      </c>
      <c r="O301" s="3">
        <v>41945</v>
      </c>
      <c r="P301" s="3">
        <v>41659</v>
      </c>
      <c r="Q301" s="3">
        <v>41592</v>
      </c>
      <c r="R301" s="3">
        <v>41502</v>
      </c>
    </row>
    <row r="302" spans="1:18" ht="18" x14ac:dyDescent="0.2">
      <c r="A302">
        <v>16</v>
      </c>
      <c r="B302" t="s">
        <v>189</v>
      </c>
      <c r="C302" t="s">
        <v>190</v>
      </c>
      <c r="D302" t="s">
        <v>1404</v>
      </c>
      <c r="E302">
        <f>VLOOKUP(D302,$H$1:$I$410,2,FALSE)</f>
        <v>8424</v>
      </c>
      <c r="F302">
        <f t="shared" si="4"/>
        <v>189.93352326685661</v>
      </c>
      <c r="H302" t="s">
        <v>1441</v>
      </c>
      <c r="I302" s="3">
        <v>24609</v>
      </c>
      <c r="K302" t="s">
        <v>1216</v>
      </c>
      <c r="L302" s="6" t="s">
        <v>833</v>
      </c>
      <c r="M302" s="6" t="str">
        <f>LEFT(N302,FIND(",",N302)-1)</f>
        <v>Falmouth town</v>
      </c>
      <c r="N302" s="2" t="s">
        <v>481</v>
      </c>
      <c r="O302" s="3">
        <v>32525</v>
      </c>
      <c r="P302" s="3">
        <v>32536</v>
      </c>
      <c r="Q302" s="3">
        <v>33128</v>
      </c>
      <c r="R302" s="3">
        <v>33104</v>
      </c>
    </row>
    <row r="303" spans="1:18" ht="18" x14ac:dyDescent="0.2">
      <c r="A303">
        <v>1</v>
      </c>
      <c r="B303" t="s">
        <v>341</v>
      </c>
      <c r="C303" t="s">
        <v>342</v>
      </c>
      <c r="D303" t="s">
        <v>1534</v>
      </c>
      <c r="E303">
        <f>VLOOKUP(D303,$H$1:$I$410,2,FALSE)</f>
        <v>8394</v>
      </c>
      <c r="F303">
        <f t="shared" si="4"/>
        <v>11.913271384322135</v>
      </c>
      <c r="H303" t="s">
        <v>1398</v>
      </c>
      <c r="I303" s="3">
        <v>118488</v>
      </c>
      <c r="K303" t="s">
        <v>1261</v>
      </c>
      <c r="L303" s="6" t="s">
        <v>1136</v>
      </c>
      <c r="M303" s="6" t="str">
        <f>LEFT(N303,FIND(",",N303)-1)</f>
        <v>Fall River city</v>
      </c>
      <c r="N303" s="2" t="s">
        <v>429</v>
      </c>
      <c r="O303" s="3">
        <v>93984</v>
      </c>
      <c r="P303" s="3">
        <v>93933</v>
      </c>
      <c r="Q303" s="3">
        <v>93952</v>
      </c>
      <c r="R303" s="3">
        <v>93682</v>
      </c>
    </row>
    <row r="304" spans="1:18" ht="18" x14ac:dyDescent="0.2">
      <c r="A304">
        <v>4</v>
      </c>
      <c r="B304" t="s">
        <v>255</v>
      </c>
      <c r="C304" t="s">
        <v>256</v>
      </c>
      <c r="D304" t="s">
        <v>1440</v>
      </c>
      <c r="E304">
        <f>VLOOKUP(D304,$H$1:$I$410,2,FALSE)</f>
        <v>8346</v>
      </c>
      <c r="F304">
        <f t="shared" si="4"/>
        <v>47.927150730889053</v>
      </c>
      <c r="H304" t="s">
        <v>1399</v>
      </c>
      <c r="I304" s="3">
        <v>25966</v>
      </c>
      <c r="K304" t="s">
        <v>1261</v>
      </c>
      <c r="L304" s="6" t="s">
        <v>1136</v>
      </c>
      <c r="M304" s="6" t="str">
        <f>LEFT(N304,FIND(",",N304)-1)</f>
        <v>Fall River city</v>
      </c>
      <c r="N304" s="2" t="s">
        <v>529</v>
      </c>
      <c r="O304" s="3">
        <v>93984</v>
      </c>
      <c r="P304" s="3">
        <v>93933</v>
      </c>
      <c r="Q304" s="3">
        <v>93952</v>
      </c>
      <c r="R304" s="3">
        <v>93682</v>
      </c>
    </row>
    <row r="305" spans="1:18" ht="18" x14ac:dyDescent="0.2">
      <c r="A305">
        <v>3</v>
      </c>
      <c r="B305" t="s">
        <v>341</v>
      </c>
      <c r="C305" t="s">
        <v>342</v>
      </c>
      <c r="D305" t="s">
        <v>1497</v>
      </c>
      <c r="E305">
        <f>VLOOKUP(D305,$H$1:$I$410,2,FALSE)</f>
        <v>8330</v>
      </c>
      <c r="F305">
        <f t="shared" si="4"/>
        <v>36.014405762304918</v>
      </c>
      <c r="H305" t="s">
        <v>1310</v>
      </c>
      <c r="I305" s="3">
        <v>1810</v>
      </c>
      <c r="K305" t="s">
        <v>1262</v>
      </c>
      <c r="L305" s="6" t="s">
        <v>877</v>
      </c>
      <c r="M305" s="6" t="str">
        <f>LEFT(N305,FIND(",",N305)-1)</f>
        <v>Fairhaven town</v>
      </c>
      <c r="N305" s="2" t="s">
        <v>528</v>
      </c>
      <c r="O305" s="3">
        <v>15920</v>
      </c>
      <c r="P305" s="3">
        <v>15911</v>
      </c>
      <c r="Q305" s="3">
        <v>15840</v>
      </c>
      <c r="R305" s="3">
        <v>15837</v>
      </c>
    </row>
    <row r="306" spans="1:18" ht="18" x14ac:dyDescent="0.2">
      <c r="A306">
        <v>1</v>
      </c>
      <c r="B306" t="s">
        <v>341</v>
      </c>
      <c r="C306" t="s">
        <v>342</v>
      </c>
      <c r="D306" t="s">
        <v>1506</v>
      </c>
      <c r="E306">
        <f>VLOOKUP(D306,$H$1:$I$410,2,FALSE)</f>
        <v>8183</v>
      </c>
      <c r="F306">
        <f t="shared" si="4"/>
        <v>12.220457045093486</v>
      </c>
      <c r="H306" t="s">
        <v>1442</v>
      </c>
      <c r="I306" s="3">
        <v>62535</v>
      </c>
      <c r="K306" t="s">
        <v>1393</v>
      </c>
      <c r="L306" s="6" t="s">
        <v>1135</v>
      </c>
      <c r="M306" s="6" t="str">
        <f>LEFT(N306,FIND(",",N306)-1)</f>
        <v>Everett city</v>
      </c>
      <c r="N306" s="2" t="s">
        <v>428</v>
      </c>
      <c r="O306" s="3">
        <v>49081</v>
      </c>
      <c r="P306" s="3">
        <v>48917</v>
      </c>
      <c r="Q306" s="3">
        <v>48591</v>
      </c>
      <c r="R306" s="3">
        <v>49350</v>
      </c>
    </row>
    <row r="307" spans="1:18" ht="18" x14ac:dyDescent="0.2">
      <c r="A307">
        <v>1</v>
      </c>
      <c r="B307" t="s">
        <v>74</v>
      </c>
      <c r="C307" t="s">
        <v>75</v>
      </c>
      <c r="D307" t="s">
        <v>1264</v>
      </c>
      <c r="E307">
        <f>VLOOKUP(D307,$H$1:$I$410,2,FALSE)</f>
        <v>8168</v>
      </c>
      <c r="F307">
        <f t="shared" si="4"/>
        <v>12.242899118511264</v>
      </c>
      <c r="H307" t="s">
        <v>1551</v>
      </c>
      <c r="I307" s="3">
        <v>3432</v>
      </c>
      <c r="K307" t="s">
        <v>1393</v>
      </c>
      <c r="L307" s="6" t="s">
        <v>1135</v>
      </c>
      <c r="M307" s="6" t="str">
        <f>LEFT(N307,FIND(",",N307)-1)</f>
        <v>Everett city</v>
      </c>
      <c r="N307" s="2" t="s">
        <v>668</v>
      </c>
      <c r="O307" s="3">
        <v>49081</v>
      </c>
      <c r="P307" s="3">
        <v>48917</v>
      </c>
      <c r="Q307" s="3">
        <v>48591</v>
      </c>
      <c r="R307" s="3">
        <v>49350</v>
      </c>
    </row>
    <row r="308" spans="1:18" ht="18" x14ac:dyDescent="0.2">
      <c r="A308">
        <v>1</v>
      </c>
      <c r="B308" t="s">
        <v>341</v>
      </c>
      <c r="C308" t="s">
        <v>342</v>
      </c>
      <c r="D308" t="s">
        <v>1508</v>
      </c>
      <c r="E308">
        <f>VLOOKUP(D308,$H$1:$I$410,2,FALSE)</f>
        <v>8139</v>
      </c>
      <c r="F308">
        <f t="shared" si="4"/>
        <v>12.286521685710776</v>
      </c>
      <c r="H308" t="s">
        <v>1472</v>
      </c>
      <c r="I308" s="3">
        <v>104826</v>
      </c>
      <c r="K308" t="s">
        <v>1617</v>
      </c>
      <c r="L308" s="6" t="s">
        <v>897</v>
      </c>
      <c r="M308" s="6" t="str">
        <f>LEFT(N308,FIND(",",N308)-1)</f>
        <v>Essex town</v>
      </c>
      <c r="N308" s="2" t="s">
        <v>554</v>
      </c>
      <c r="O308" s="3">
        <v>3675</v>
      </c>
      <c r="P308" s="3">
        <v>3674</v>
      </c>
      <c r="Q308" s="3">
        <v>3674</v>
      </c>
      <c r="R308" s="3">
        <v>3668</v>
      </c>
    </row>
    <row r="309" spans="1:18" ht="18" x14ac:dyDescent="0.2">
      <c r="A309">
        <v>3</v>
      </c>
      <c r="B309" t="s">
        <v>341</v>
      </c>
      <c r="C309" t="s">
        <v>342</v>
      </c>
      <c r="D309" t="s">
        <v>1505</v>
      </c>
      <c r="E309">
        <f>VLOOKUP(D309,$H$1:$I$410,2,FALSE)</f>
        <v>8128</v>
      </c>
      <c r="F309">
        <f t="shared" si="4"/>
        <v>36.909448818897637</v>
      </c>
      <c r="H309" t="s">
        <v>1332</v>
      </c>
      <c r="I309" s="3">
        <v>3690</v>
      </c>
      <c r="K309" t="s">
        <v>1618</v>
      </c>
      <c r="L309" s="6" t="s">
        <v>925</v>
      </c>
      <c r="M309" s="6" t="str">
        <f>LEFT(N309,FIND(",",N309)-1)</f>
        <v>Erving town</v>
      </c>
      <c r="N309" s="2" t="s">
        <v>590</v>
      </c>
      <c r="O309" s="3">
        <v>1662</v>
      </c>
      <c r="P309" s="3">
        <v>1659</v>
      </c>
      <c r="Q309" s="3">
        <v>1665</v>
      </c>
      <c r="R309" s="3">
        <v>1667</v>
      </c>
    </row>
    <row r="310" spans="1:18" ht="18" x14ac:dyDescent="0.2">
      <c r="A310">
        <v>3</v>
      </c>
      <c r="B310" t="s">
        <v>150</v>
      </c>
      <c r="C310" t="s">
        <v>151</v>
      </c>
      <c r="D310" t="s">
        <v>1323</v>
      </c>
      <c r="E310">
        <f>VLOOKUP(D310,$H$1:$I$410,2,FALSE)</f>
        <v>8090</v>
      </c>
      <c r="F310">
        <f t="shared" si="4"/>
        <v>37.082818294190353</v>
      </c>
      <c r="H310" t="s">
        <v>1473</v>
      </c>
      <c r="I310" s="3">
        <v>28780</v>
      </c>
      <c r="K310" t="s">
        <v>1619</v>
      </c>
      <c r="L310" s="6" t="s">
        <v>848</v>
      </c>
      <c r="M310" s="6" t="str">
        <f>LEFT(N310,FIND(",",N310)-1)</f>
        <v>Egremont town</v>
      </c>
      <c r="N310" s="2" t="s">
        <v>496</v>
      </c>
      <c r="O310" s="3">
        <v>1372</v>
      </c>
      <c r="P310" s="3">
        <v>1370</v>
      </c>
      <c r="Q310" s="3">
        <v>1374</v>
      </c>
      <c r="R310" s="3">
        <v>1374</v>
      </c>
    </row>
    <row r="311" spans="1:18" ht="18" x14ac:dyDescent="0.2">
      <c r="A311">
        <v>30</v>
      </c>
      <c r="B311" t="s">
        <v>55</v>
      </c>
      <c r="C311" t="s">
        <v>56</v>
      </c>
      <c r="D311" t="s">
        <v>1244</v>
      </c>
      <c r="E311">
        <f>VLOOKUP(D311,$H$1:$I$410,2,FALSE)</f>
        <v>8047</v>
      </c>
      <c r="F311">
        <f t="shared" si="4"/>
        <v>372.8097427612775</v>
      </c>
      <c r="H311" t="s">
        <v>1226</v>
      </c>
      <c r="I311" s="3">
        <v>10444</v>
      </c>
      <c r="K311" t="s">
        <v>1620</v>
      </c>
      <c r="L311" s="6" t="s">
        <v>889</v>
      </c>
      <c r="M311" s="6" t="str">
        <f>LEFT(N311,FIND(",",N311)-1)</f>
        <v>Edgartown town</v>
      </c>
      <c r="N311" s="2" t="s">
        <v>544</v>
      </c>
      <c r="O311" s="3">
        <v>5169</v>
      </c>
      <c r="P311" s="3">
        <v>5169</v>
      </c>
      <c r="Q311" s="3">
        <v>5306</v>
      </c>
      <c r="R311" s="3">
        <v>5266</v>
      </c>
    </row>
    <row r="312" spans="1:18" ht="18" x14ac:dyDescent="0.2">
      <c r="A312">
        <v>11</v>
      </c>
      <c r="B312" t="s">
        <v>341</v>
      </c>
      <c r="C312" t="s">
        <v>342</v>
      </c>
      <c r="D312" t="s">
        <v>1501</v>
      </c>
      <c r="E312">
        <f>VLOOKUP(D312,$H$1:$I$410,2,FALSE)</f>
        <v>7757</v>
      </c>
      <c r="F312">
        <f t="shared" si="4"/>
        <v>141.80739976795152</v>
      </c>
      <c r="H312" t="s">
        <v>1443</v>
      </c>
      <c r="I312" s="3">
        <v>38567</v>
      </c>
      <c r="K312" t="s">
        <v>1186</v>
      </c>
      <c r="L312" s="6" t="s">
        <v>876</v>
      </c>
      <c r="M312" s="6" t="str">
        <f>LEFT(N312,FIND(",",N312)-1)</f>
        <v>Easton town</v>
      </c>
      <c r="N312" s="2" t="s">
        <v>527</v>
      </c>
      <c r="O312" s="3">
        <v>25060</v>
      </c>
      <c r="P312" s="3">
        <v>25068</v>
      </c>
      <c r="Q312" s="3">
        <v>25155</v>
      </c>
      <c r="R312" s="3">
        <v>25240</v>
      </c>
    </row>
    <row r="313" spans="1:18" ht="18" x14ac:dyDescent="0.2">
      <c r="A313">
        <v>9</v>
      </c>
      <c r="B313" t="s">
        <v>290</v>
      </c>
      <c r="C313" t="s">
        <v>291</v>
      </c>
      <c r="D313" t="s">
        <v>1467</v>
      </c>
      <c r="E313">
        <f>VLOOKUP(D313,$H$1:$I$410,2,FALSE)</f>
        <v>7698</v>
      </c>
      <c r="F313">
        <f t="shared" si="4"/>
        <v>116.91348402182386</v>
      </c>
      <c r="H313" t="s">
        <v>1552</v>
      </c>
      <c r="I313" s="3">
        <v>4924</v>
      </c>
      <c r="K313" t="s">
        <v>1345</v>
      </c>
      <c r="L313" s="6" t="s">
        <v>1134</v>
      </c>
      <c r="M313" s="6" t="str">
        <f>LEFT(N313,FIND(",",N313)-1)</f>
        <v>Easthampton Town city</v>
      </c>
      <c r="N313" s="2" t="s">
        <v>427</v>
      </c>
      <c r="O313" s="3">
        <v>16218</v>
      </c>
      <c r="P313" s="3">
        <v>16176</v>
      </c>
      <c r="Q313" s="3">
        <v>16098</v>
      </c>
      <c r="R313" s="3">
        <v>16045</v>
      </c>
    </row>
    <row r="314" spans="1:18" ht="18" x14ac:dyDescent="0.2">
      <c r="A314">
        <v>2</v>
      </c>
      <c r="B314" t="s">
        <v>290</v>
      </c>
      <c r="C314" t="s">
        <v>291</v>
      </c>
      <c r="D314" t="s">
        <v>1448</v>
      </c>
      <c r="E314">
        <f>VLOOKUP(D314,$H$1:$I$410,2,FALSE)</f>
        <v>7625</v>
      </c>
      <c r="F314">
        <f t="shared" si="4"/>
        <v>26.229508196721312</v>
      </c>
      <c r="H314" t="s">
        <v>1632</v>
      </c>
      <c r="I314" s="3">
        <v>8112</v>
      </c>
      <c r="K314" t="s">
        <v>1345</v>
      </c>
      <c r="L314" s="6" t="s">
        <v>1134</v>
      </c>
      <c r="M314" s="6" t="str">
        <f>LEFT(N314,FIND(",",N314)-1)</f>
        <v>Easthampton Town city</v>
      </c>
      <c r="N314" s="2" t="s">
        <v>636</v>
      </c>
      <c r="O314" s="3">
        <v>16218</v>
      </c>
      <c r="P314" s="3">
        <v>16176</v>
      </c>
      <c r="Q314" s="3">
        <v>16098</v>
      </c>
      <c r="R314" s="3">
        <v>16045</v>
      </c>
    </row>
    <row r="315" spans="1:18" ht="18" x14ac:dyDescent="0.2">
      <c r="A315">
        <v>13</v>
      </c>
      <c r="B315" t="s">
        <v>137</v>
      </c>
      <c r="C315" t="s">
        <v>138</v>
      </c>
      <c r="D315" t="s">
        <v>1307</v>
      </c>
      <c r="E315">
        <f>VLOOKUP(D315,$H$1:$I$410,2,FALSE)</f>
        <v>7558</v>
      </c>
      <c r="F315">
        <f t="shared" si="4"/>
        <v>172.00317544323894</v>
      </c>
      <c r="H315" t="s">
        <v>1400</v>
      </c>
      <c r="I315" s="3">
        <v>5412</v>
      </c>
      <c r="K315" t="s">
        <v>1217</v>
      </c>
      <c r="L315" s="6" t="s">
        <v>832</v>
      </c>
      <c r="M315" s="6" t="str">
        <f>LEFT(N315,FIND(",",N315)-1)</f>
        <v>Eastham town</v>
      </c>
      <c r="N315" s="2" t="s">
        <v>480</v>
      </c>
      <c r="O315" s="3">
        <v>5754</v>
      </c>
      <c r="P315" s="3">
        <v>5749</v>
      </c>
      <c r="Q315" s="3">
        <v>5840</v>
      </c>
      <c r="R315" s="3">
        <v>5822</v>
      </c>
    </row>
    <row r="316" spans="1:18" ht="18" x14ac:dyDescent="0.2">
      <c r="A316">
        <v>9</v>
      </c>
      <c r="B316" t="s">
        <v>55</v>
      </c>
      <c r="C316" t="s">
        <v>56</v>
      </c>
      <c r="D316" t="s">
        <v>1241</v>
      </c>
      <c r="E316">
        <f>VLOOKUP(D316,$H$1:$I$410,2,FALSE)</f>
        <v>7214</v>
      </c>
      <c r="F316">
        <f t="shared" si="4"/>
        <v>124.75741613529249</v>
      </c>
      <c r="H316" t="s">
        <v>1187</v>
      </c>
      <c r="I316" s="3">
        <v>20667</v>
      </c>
      <c r="K316" t="s">
        <v>1329</v>
      </c>
      <c r="L316" s="6" t="s">
        <v>946</v>
      </c>
      <c r="M316" s="6" t="str">
        <f>LEFT(N316,FIND(",",N316)-1)</f>
        <v>East Longmeadow town</v>
      </c>
      <c r="N316" s="2" t="s">
        <v>614</v>
      </c>
      <c r="O316" s="3">
        <v>16425</v>
      </c>
      <c r="P316" s="3">
        <v>16382</v>
      </c>
      <c r="Q316" s="3">
        <v>16342</v>
      </c>
      <c r="R316" s="3">
        <v>16343</v>
      </c>
    </row>
    <row r="317" spans="1:18" ht="18" x14ac:dyDescent="0.2">
      <c r="A317">
        <v>2</v>
      </c>
      <c r="B317" t="s">
        <v>189</v>
      </c>
      <c r="C317" t="s">
        <v>190</v>
      </c>
      <c r="D317" t="s">
        <v>1363</v>
      </c>
      <c r="E317">
        <f>VLOOKUP(D317,$H$1:$I$410,2,FALSE)</f>
        <v>7042</v>
      </c>
      <c r="F317">
        <f t="shared" si="4"/>
        <v>28.401022436807725</v>
      </c>
      <c r="H317" t="s">
        <v>1492</v>
      </c>
      <c r="I317" s="3">
        <v>650706</v>
      </c>
      <c r="K317" t="s">
        <v>1645</v>
      </c>
      <c r="L317" s="6" t="s">
        <v>1079</v>
      </c>
      <c r="M317" s="6" t="str">
        <f>LEFT(N317,FIND(",",N317)-1)</f>
        <v>East Brookfield town</v>
      </c>
      <c r="N317" s="2" t="s">
        <v>779</v>
      </c>
      <c r="O317" s="3">
        <v>2226</v>
      </c>
      <c r="P317" s="3">
        <v>2221</v>
      </c>
      <c r="Q317" s="3">
        <v>2215</v>
      </c>
      <c r="R317" s="3">
        <v>2204</v>
      </c>
    </row>
    <row r="318" spans="1:18" ht="18" x14ac:dyDescent="0.2">
      <c r="A318">
        <v>5</v>
      </c>
      <c r="B318" t="s">
        <v>104</v>
      </c>
      <c r="C318" t="s">
        <v>105</v>
      </c>
      <c r="D318" t="s">
        <v>1278</v>
      </c>
      <c r="E318">
        <f>VLOOKUP(D318,$H$1:$I$410,2,FALSE)</f>
        <v>6925</v>
      </c>
      <c r="F318">
        <f t="shared" si="4"/>
        <v>72.202166064981952</v>
      </c>
      <c r="H318" t="s">
        <v>1553</v>
      </c>
      <c r="I318" s="3">
        <v>5728</v>
      </c>
      <c r="K318" t="s">
        <v>1469</v>
      </c>
      <c r="L318" s="6" t="s">
        <v>1044</v>
      </c>
      <c r="M318" s="6" t="str">
        <f>LEFT(N318,FIND(",",N318)-1)</f>
        <v>East Bridgewater town</v>
      </c>
      <c r="N318" s="2" t="s">
        <v>740</v>
      </c>
      <c r="O318" s="3">
        <v>14438</v>
      </c>
      <c r="P318" s="3">
        <v>14421</v>
      </c>
      <c r="Q318" s="3">
        <v>14453</v>
      </c>
      <c r="R318" s="3">
        <v>14338</v>
      </c>
    </row>
    <row r="319" spans="1:18" ht="18" x14ac:dyDescent="0.2">
      <c r="A319">
        <v>2</v>
      </c>
      <c r="B319" t="s">
        <v>341</v>
      </c>
      <c r="C319" t="s">
        <v>342</v>
      </c>
      <c r="D319" t="s">
        <v>1538</v>
      </c>
      <c r="E319">
        <f>VLOOKUP(D319,$H$1:$I$410,2,FALSE)</f>
        <v>6870</v>
      </c>
      <c r="F319">
        <f t="shared" si="4"/>
        <v>29.11208151382824</v>
      </c>
      <c r="H319" t="s">
        <v>1633</v>
      </c>
      <c r="I319" s="3">
        <v>1210</v>
      </c>
      <c r="K319" t="s">
        <v>1470</v>
      </c>
      <c r="L319" s="6" t="s">
        <v>1043</v>
      </c>
      <c r="M319" s="6" t="str">
        <f>LEFT(N319,FIND(",",N319)-1)</f>
        <v>Duxbury town</v>
      </c>
      <c r="N319" s="2" t="s">
        <v>739</v>
      </c>
      <c r="O319" s="3">
        <v>16091</v>
      </c>
      <c r="P319" s="3">
        <v>16076</v>
      </c>
      <c r="Q319" s="3">
        <v>16160</v>
      </c>
      <c r="R319" s="3">
        <v>16107</v>
      </c>
    </row>
    <row r="320" spans="1:18" ht="18" x14ac:dyDescent="0.2">
      <c r="A320">
        <v>3</v>
      </c>
      <c r="B320" t="s">
        <v>189</v>
      </c>
      <c r="C320" t="s">
        <v>190</v>
      </c>
      <c r="D320" t="s">
        <v>1386</v>
      </c>
      <c r="E320">
        <f>VLOOKUP(D320,$H$1:$I$410,2,FALSE)</f>
        <v>6855</v>
      </c>
      <c r="F320">
        <f t="shared" si="4"/>
        <v>43.763676148796499</v>
      </c>
      <c r="H320" t="s">
        <v>1554</v>
      </c>
      <c r="I320" s="3">
        <v>9211</v>
      </c>
      <c r="K320" t="s">
        <v>1621</v>
      </c>
      <c r="L320" s="6" t="s">
        <v>990</v>
      </c>
      <c r="M320" s="6" t="str">
        <f>LEFT(N320,FIND(",",N320)-1)</f>
        <v>Dunstable town</v>
      </c>
      <c r="N320" s="2" t="s">
        <v>667</v>
      </c>
      <c r="O320" s="3">
        <v>3363</v>
      </c>
      <c r="P320" s="3">
        <v>3356</v>
      </c>
      <c r="Q320" s="3">
        <v>3343</v>
      </c>
      <c r="R320" s="3">
        <v>3355</v>
      </c>
    </row>
    <row r="321" spans="1:18" ht="18" x14ac:dyDescent="0.2">
      <c r="A321">
        <v>1</v>
      </c>
      <c r="B321" t="s">
        <v>74</v>
      </c>
      <c r="C321" t="s">
        <v>75</v>
      </c>
      <c r="D321" t="s">
        <v>1265</v>
      </c>
      <c r="E321">
        <f>VLOOKUP(D321,$H$1:$I$410,2,FALSE)</f>
        <v>6797</v>
      </c>
      <c r="F321">
        <f t="shared" si="4"/>
        <v>14.712373105781962</v>
      </c>
      <c r="H321" t="s">
        <v>1401</v>
      </c>
      <c r="I321" s="3">
        <v>41319</v>
      </c>
      <c r="K321" t="s">
        <v>1546</v>
      </c>
      <c r="L321" s="6" t="s">
        <v>1078</v>
      </c>
      <c r="M321" s="6" t="str">
        <f>LEFT(N321,FIND(",",N321)-1)</f>
        <v>Dudley town</v>
      </c>
      <c r="N321" s="2" t="s">
        <v>778</v>
      </c>
      <c r="O321" s="3">
        <v>11919</v>
      </c>
      <c r="P321" s="3">
        <v>11902</v>
      </c>
      <c r="Q321" s="3">
        <v>11902</v>
      </c>
      <c r="R321" s="3">
        <v>11850</v>
      </c>
    </row>
    <row r="322" spans="1:18" ht="18" x14ac:dyDescent="0.2">
      <c r="A322">
        <v>9</v>
      </c>
      <c r="B322" t="s">
        <v>189</v>
      </c>
      <c r="C322" t="s">
        <v>190</v>
      </c>
      <c r="D322" t="s">
        <v>1366</v>
      </c>
      <c r="E322">
        <f>VLOOKUP(D322,$H$1:$I$410,2,FALSE)</f>
        <v>6782</v>
      </c>
      <c r="F322">
        <f t="shared" si="4"/>
        <v>132.70421704511944</v>
      </c>
      <c r="H322" t="s">
        <v>1299</v>
      </c>
      <c r="I322" s="3">
        <v>42235</v>
      </c>
      <c r="K322" t="s">
        <v>1394</v>
      </c>
      <c r="L322" s="6" t="s">
        <v>989</v>
      </c>
      <c r="M322" s="6" t="str">
        <f>LEFT(N322,FIND(",",N322)-1)</f>
        <v>Dracut town</v>
      </c>
      <c r="N322" s="2" t="s">
        <v>666</v>
      </c>
      <c r="O322" s="3">
        <v>32602</v>
      </c>
      <c r="P322" s="3">
        <v>32501</v>
      </c>
      <c r="Q322" s="3">
        <v>32187</v>
      </c>
      <c r="R322" s="3">
        <v>32060</v>
      </c>
    </row>
    <row r="323" spans="1:18" ht="18" x14ac:dyDescent="0.2">
      <c r="A323">
        <v>6</v>
      </c>
      <c r="B323" t="s">
        <v>104</v>
      </c>
      <c r="C323" t="s">
        <v>105</v>
      </c>
      <c r="D323" t="s">
        <v>1294</v>
      </c>
      <c r="E323">
        <f>VLOOKUP(D323,$H$1:$I$410,2,FALSE)</f>
        <v>6721</v>
      </c>
      <c r="F323">
        <f t="shared" ref="F323:F382" si="5">(A323/E323)*100000</f>
        <v>89.272429697961613</v>
      </c>
      <c r="H323" t="s">
        <v>1311</v>
      </c>
      <c r="I323" s="3">
        <v>2104</v>
      </c>
      <c r="K323" t="s">
        <v>1438</v>
      </c>
      <c r="L323" s="6" t="s">
        <v>1024</v>
      </c>
      <c r="M323" s="6" t="str">
        <f>LEFT(N323,FIND(",",N323)-1)</f>
        <v>Dover town</v>
      </c>
      <c r="N323" s="2" t="s">
        <v>714</v>
      </c>
      <c r="O323" s="3">
        <v>5924</v>
      </c>
      <c r="P323" s="3">
        <v>5915</v>
      </c>
      <c r="Q323" s="3">
        <v>5895</v>
      </c>
      <c r="R323" s="3">
        <v>5860</v>
      </c>
    </row>
    <row r="324" spans="1:18" ht="18" x14ac:dyDescent="0.2">
      <c r="A324">
        <v>3</v>
      </c>
      <c r="B324" t="s">
        <v>14</v>
      </c>
      <c r="C324" t="s">
        <v>15</v>
      </c>
      <c r="D324" t="s">
        <v>1223</v>
      </c>
      <c r="E324">
        <f>VLOOKUP(D324,$H$1:$I$410,2,FALSE)</f>
        <v>6711</v>
      </c>
      <c r="F324">
        <f t="shared" si="5"/>
        <v>44.70272686633885</v>
      </c>
      <c r="H324" t="s">
        <v>1555</v>
      </c>
      <c r="I324" s="3">
        <v>4189</v>
      </c>
      <c r="K324" t="s">
        <v>1547</v>
      </c>
      <c r="L324" s="6" t="s">
        <v>1077</v>
      </c>
      <c r="M324" s="6" t="str">
        <f>LEFT(N324,FIND(",",N324)-1)</f>
        <v>Douglas town</v>
      </c>
      <c r="N324" s="2" t="s">
        <v>777</v>
      </c>
      <c r="O324" s="3">
        <v>8983</v>
      </c>
      <c r="P324" s="3">
        <v>8993</v>
      </c>
      <c r="Q324" s="3">
        <v>9070</v>
      </c>
      <c r="R324" s="3">
        <v>9153</v>
      </c>
    </row>
    <row r="325" spans="1:18" ht="18" x14ac:dyDescent="0.2">
      <c r="A325">
        <v>1</v>
      </c>
      <c r="B325" t="s">
        <v>104</v>
      </c>
      <c r="C325" t="s">
        <v>105</v>
      </c>
      <c r="D325" t="s">
        <v>1286</v>
      </c>
      <c r="E325">
        <f>VLOOKUP(D325,$H$1:$I$410,2,FALSE)</f>
        <v>6699</v>
      </c>
      <c r="F325">
        <f t="shared" si="5"/>
        <v>14.927601134497685</v>
      </c>
      <c r="H325" t="s">
        <v>1265</v>
      </c>
      <c r="I325" s="3">
        <v>6797</v>
      </c>
      <c r="K325" t="s">
        <v>1264</v>
      </c>
      <c r="L325" s="6" t="s">
        <v>875</v>
      </c>
      <c r="M325" s="6" t="str">
        <f>LEFT(N325,FIND(",",N325)-1)</f>
        <v>Dighton town</v>
      </c>
      <c r="N325" s="2" t="s">
        <v>526</v>
      </c>
      <c r="O325" s="3">
        <v>8101</v>
      </c>
      <c r="P325" s="3">
        <v>8109</v>
      </c>
      <c r="Q325" s="3">
        <v>8176</v>
      </c>
      <c r="R325" s="3">
        <v>8168</v>
      </c>
    </row>
    <row r="326" spans="1:18" ht="18" x14ac:dyDescent="0.2">
      <c r="A326">
        <v>1</v>
      </c>
      <c r="B326" t="s">
        <v>104</v>
      </c>
      <c r="C326" t="s">
        <v>105</v>
      </c>
      <c r="D326" t="s">
        <v>1282</v>
      </c>
      <c r="E326">
        <f>VLOOKUP(D326,$H$1:$I$410,2,FALSE)</f>
        <v>6695</v>
      </c>
      <c r="F326">
        <f t="shared" si="5"/>
        <v>14.936519790888724</v>
      </c>
      <c r="H326" t="s">
        <v>1402</v>
      </c>
      <c r="I326" s="3">
        <v>26710</v>
      </c>
      <c r="K326" t="s">
        <v>1221</v>
      </c>
      <c r="L326" s="6" t="s">
        <v>831</v>
      </c>
      <c r="M326" s="6" t="str">
        <f>LEFT(N326,FIND(",",N326)-1)</f>
        <v>Dennis town</v>
      </c>
      <c r="N326" s="2" t="s">
        <v>479</v>
      </c>
      <c r="O326" s="3">
        <v>14680</v>
      </c>
      <c r="P326" s="3">
        <v>14675</v>
      </c>
      <c r="Q326" s="3">
        <v>14912</v>
      </c>
      <c r="R326" s="3">
        <v>14932</v>
      </c>
    </row>
    <row r="327" spans="1:18" ht="18" x14ac:dyDescent="0.2">
      <c r="A327">
        <v>3</v>
      </c>
      <c r="B327" t="s">
        <v>290</v>
      </c>
      <c r="C327" t="s">
        <v>291</v>
      </c>
      <c r="D327" t="s">
        <v>1458</v>
      </c>
      <c r="E327">
        <f>VLOOKUP(D327,$H$1:$I$410,2,FALSE)</f>
        <v>6589</v>
      </c>
      <c r="F327">
        <f t="shared" si="5"/>
        <v>45.530429503718317</v>
      </c>
      <c r="H327" t="s">
        <v>1444</v>
      </c>
      <c r="I327" s="3">
        <v>17407</v>
      </c>
      <c r="K327" t="s">
        <v>1622</v>
      </c>
      <c r="L327" s="6" t="s">
        <v>924</v>
      </c>
      <c r="M327" s="6" t="str">
        <f>LEFT(N327,FIND(",",N327)-1)</f>
        <v>Deerfield town</v>
      </c>
      <c r="N327" s="2" t="s">
        <v>589</v>
      </c>
      <c r="O327" s="3">
        <v>5088</v>
      </c>
      <c r="P327" s="3">
        <v>5093</v>
      </c>
      <c r="Q327" s="3">
        <v>5143</v>
      </c>
      <c r="R327" s="3">
        <v>5162</v>
      </c>
    </row>
    <row r="328" spans="1:18" ht="18" x14ac:dyDescent="0.2">
      <c r="A328">
        <v>1</v>
      </c>
      <c r="B328" t="s">
        <v>14</v>
      </c>
      <c r="C328" t="s">
        <v>15</v>
      </c>
      <c r="D328" t="s">
        <v>1205</v>
      </c>
      <c r="E328">
        <f>VLOOKUP(D328,$H$1:$I$410,2,FALSE)</f>
        <v>6422</v>
      </c>
      <c r="F328">
        <f t="shared" si="5"/>
        <v>15.571473061351606</v>
      </c>
      <c r="H328" t="s">
        <v>1634</v>
      </c>
      <c r="I328" s="3">
        <v>15316</v>
      </c>
      <c r="K328" t="s">
        <v>1439</v>
      </c>
      <c r="L328" s="6" t="s">
        <v>1023</v>
      </c>
      <c r="M328" s="6" t="str">
        <f>LEFT(N328,FIND(",",N328)-1)</f>
        <v>Dedham town</v>
      </c>
      <c r="N328" s="2" t="s">
        <v>713</v>
      </c>
      <c r="O328" s="3">
        <v>25365</v>
      </c>
      <c r="P328" s="3">
        <v>25213</v>
      </c>
      <c r="Q328" s="3">
        <v>25148</v>
      </c>
      <c r="R328" s="3">
        <v>24997</v>
      </c>
    </row>
    <row r="329" spans="1:18" ht="18" x14ac:dyDescent="0.2">
      <c r="A329">
        <v>2</v>
      </c>
      <c r="B329" t="s">
        <v>341</v>
      </c>
      <c r="C329" t="s">
        <v>342</v>
      </c>
      <c r="D329" t="s">
        <v>1560</v>
      </c>
      <c r="E329">
        <f>VLOOKUP(D329,$H$1:$I$410,2,FALSE)</f>
        <v>6372</v>
      </c>
      <c r="F329">
        <f t="shared" si="5"/>
        <v>31.387319522912744</v>
      </c>
      <c r="H329" t="s">
        <v>1403</v>
      </c>
      <c r="I329" s="3">
        <v>14161</v>
      </c>
      <c r="K329" t="s">
        <v>1623</v>
      </c>
      <c r="L329" s="6" t="s">
        <v>874</v>
      </c>
      <c r="M329" s="6" t="str">
        <f>LEFT(N329,FIND(",",N329)-1)</f>
        <v>Dartmouth town</v>
      </c>
      <c r="N329" s="2" t="s">
        <v>525</v>
      </c>
      <c r="O329" s="3">
        <v>33807</v>
      </c>
      <c r="P329" s="3">
        <v>31365</v>
      </c>
      <c r="Q329" s="3">
        <v>33338</v>
      </c>
      <c r="R329" s="3">
        <v>33406</v>
      </c>
    </row>
    <row r="330" spans="1:18" ht="18" x14ac:dyDescent="0.2">
      <c r="A330">
        <v>2</v>
      </c>
      <c r="B330" t="s">
        <v>341</v>
      </c>
      <c r="C330" t="s">
        <v>342</v>
      </c>
      <c r="D330" t="s">
        <v>1530</v>
      </c>
      <c r="E330">
        <f>VLOOKUP(D330,$H$1:$I$410,2,FALSE)</f>
        <v>6286</v>
      </c>
      <c r="F330">
        <f t="shared" si="5"/>
        <v>31.816735602927139</v>
      </c>
      <c r="H330" t="s">
        <v>1635</v>
      </c>
      <c r="I330" s="3">
        <v>1931</v>
      </c>
      <c r="K330" t="s">
        <v>1297</v>
      </c>
      <c r="L330" s="6" t="s">
        <v>896</v>
      </c>
      <c r="M330" s="6" t="str">
        <f>LEFT(N330,FIND(",",N330)-1)</f>
        <v>Danvers town</v>
      </c>
      <c r="N330" s="2" t="s">
        <v>553</v>
      </c>
      <c r="O330" s="3">
        <v>28077</v>
      </c>
      <c r="P330" s="3">
        <v>28027</v>
      </c>
      <c r="Q330" s="3">
        <v>27858</v>
      </c>
      <c r="R330" s="3">
        <v>27781</v>
      </c>
    </row>
    <row r="331" spans="1:18" ht="18" x14ac:dyDescent="0.2">
      <c r="A331">
        <v>1</v>
      </c>
      <c r="B331" t="s">
        <v>104</v>
      </c>
      <c r="C331" t="s">
        <v>105</v>
      </c>
      <c r="D331" t="s">
        <v>1277</v>
      </c>
      <c r="E331">
        <f>VLOOKUP(D331,$H$1:$I$410,2,FALSE)</f>
        <v>6283</v>
      </c>
      <c r="F331">
        <f t="shared" si="5"/>
        <v>15.915963711602739</v>
      </c>
      <c r="H331" t="s">
        <v>1556</v>
      </c>
      <c r="I331" s="3">
        <v>5533</v>
      </c>
      <c r="K331" t="s">
        <v>1242</v>
      </c>
      <c r="L331" s="6" t="s">
        <v>847</v>
      </c>
      <c r="M331" s="6" t="str">
        <f>LEFT(N331,FIND(",",N331)-1)</f>
        <v>Dalton town</v>
      </c>
      <c r="N331" s="2" t="s">
        <v>495</v>
      </c>
      <c r="O331" s="3">
        <v>6332</v>
      </c>
      <c r="P331" s="3">
        <v>6316</v>
      </c>
      <c r="Q331" s="3">
        <v>6302</v>
      </c>
      <c r="R331" s="3">
        <v>6236</v>
      </c>
    </row>
    <row r="332" spans="1:18" ht="18" x14ac:dyDescent="0.2">
      <c r="A332">
        <v>5</v>
      </c>
      <c r="B332" t="s">
        <v>55</v>
      </c>
      <c r="C332" t="s">
        <v>56</v>
      </c>
      <c r="D332" t="s">
        <v>1242</v>
      </c>
      <c r="E332">
        <f>VLOOKUP(D332,$H$1:$I$410,2,FALSE)</f>
        <v>6236</v>
      </c>
      <c r="F332">
        <f t="shared" si="5"/>
        <v>80.179602309172552</v>
      </c>
      <c r="H332" t="s">
        <v>1227</v>
      </c>
      <c r="I332" s="3">
        <v>49532</v>
      </c>
      <c r="K332" t="s">
        <v>1624</v>
      </c>
      <c r="L332" s="6" t="s">
        <v>961</v>
      </c>
      <c r="M332" s="6" t="str">
        <f>LEFT(N332,FIND(",",N332)-1)</f>
        <v>Cummington town</v>
      </c>
      <c r="N332" s="2" t="s">
        <v>635</v>
      </c>
      <c r="O332" s="3">
        <v>829</v>
      </c>
      <c r="P332" s="3">
        <v>827</v>
      </c>
      <c r="Q332" s="3">
        <v>824</v>
      </c>
      <c r="R332" s="3">
        <v>818</v>
      </c>
    </row>
    <row r="333" spans="1:18" ht="18" x14ac:dyDescent="0.2">
      <c r="A333">
        <v>3</v>
      </c>
      <c r="B333" t="s">
        <v>174</v>
      </c>
      <c r="C333" t="s">
        <v>175</v>
      </c>
      <c r="D333" t="s">
        <v>1337</v>
      </c>
      <c r="E333">
        <f>VLOOKUP(D333,$H$1:$I$410,2,FALSE)</f>
        <v>6207</v>
      </c>
      <c r="F333">
        <f t="shared" si="5"/>
        <v>48.332527791203482</v>
      </c>
      <c r="H333" t="s">
        <v>1404</v>
      </c>
      <c r="I333" s="3">
        <v>8424</v>
      </c>
      <c r="K333" t="s">
        <v>1625</v>
      </c>
      <c r="L333" s="6" t="s">
        <v>923</v>
      </c>
      <c r="M333" s="6" t="str">
        <f>LEFT(N333,FIND(",",N333)-1)</f>
        <v>Conway town</v>
      </c>
      <c r="N333" s="2" t="s">
        <v>588</v>
      </c>
      <c r="O333" s="3">
        <v>1768</v>
      </c>
      <c r="P333" s="3">
        <v>1767</v>
      </c>
      <c r="Q333" s="3">
        <v>1766</v>
      </c>
      <c r="R333" s="3">
        <v>1760</v>
      </c>
    </row>
    <row r="334" spans="1:18" ht="18" x14ac:dyDescent="0.2">
      <c r="A334">
        <v>1</v>
      </c>
      <c r="B334" t="s">
        <v>174</v>
      </c>
      <c r="C334" t="s">
        <v>175</v>
      </c>
      <c r="D334" t="s">
        <v>1343</v>
      </c>
      <c r="E334">
        <f>VLOOKUP(D334,$H$1:$I$410,2,FALSE)</f>
        <v>6055</v>
      </c>
      <c r="F334">
        <f t="shared" si="5"/>
        <v>16.515276630883566</v>
      </c>
      <c r="H334" t="s">
        <v>1445</v>
      </c>
      <c r="I334" s="3">
        <v>4735</v>
      </c>
      <c r="K334" t="s">
        <v>1395</v>
      </c>
      <c r="L334" s="6" t="s">
        <v>988</v>
      </c>
      <c r="M334" s="6" t="str">
        <f>LEFT(N334,FIND(",",N334)-1)</f>
        <v>Concord town</v>
      </c>
      <c r="N334" s="2" t="s">
        <v>665</v>
      </c>
      <c r="O334" s="3">
        <v>18491</v>
      </c>
      <c r="P334" s="3">
        <v>18343</v>
      </c>
      <c r="Q334" s="3">
        <v>18148</v>
      </c>
      <c r="R334" s="3">
        <v>17954</v>
      </c>
    </row>
    <row r="335" spans="1:18" ht="18" x14ac:dyDescent="0.2">
      <c r="A335">
        <v>5</v>
      </c>
      <c r="B335" t="s">
        <v>341</v>
      </c>
      <c r="C335" t="s">
        <v>342</v>
      </c>
      <c r="D335" t="s">
        <v>1536</v>
      </c>
      <c r="E335">
        <f>VLOOKUP(D335,$H$1:$I$410,2,FALSE)</f>
        <v>6008</v>
      </c>
      <c r="F335">
        <f t="shared" si="5"/>
        <v>83.222370173102533</v>
      </c>
      <c r="H335" t="s">
        <v>1558</v>
      </c>
      <c r="I335" s="3">
        <v>16762</v>
      </c>
      <c r="K335" t="s">
        <v>1626</v>
      </c>
      <c r="L335" s="6" t="s">
        <v>922</v>
      </c>
      <c r="M335" s="6" t="str">
        <f>LEFT(N335,FIND(",",N335)-1)</f>
        <v>Colrain town</v>
      </c>
      <c r="N335" s="2" t="s">
        <v>587</v>
      </c>
      <c r="O335" s="3">
        <v>1604</v>
      </c>
      <c r="P335" s="3">
        <v>1603</v>
      </c>
      <c r="Q335" s="3">
        <v>1612</v>
      </c>
      <c r="R335" s="3">
        <v>1617</v>
      </c>
    </row>
    <row r="336" spans="1:18" ht="18" x14ac:dyDescent="0.2">
      <c r="A336">
        <v>2</v>
      </c>
      <c r="B336" t="s">
        <v>255</v>
      </c>
      <c r="C336" t="s">
        <v>256</v>
      </c>
      <c r="D336" t="s">
        <v>1438</v>
      </c>
      <c r="E336">
        <f>VLOOKUP(D336,$H$1:$I$410,2,FALSE)</f>
        <v>5860</v>
      </c>
      <c r="F336">
        <f t="shared" si="5"/>
        <v>34.129692832764505</v>
      </c>
      <c r="H336" t="s">
        <v>1266</v>
      </c>
      <c r="I336" s="3">
        <v>46601</v>
      </c>
      <c r="K336" t="s">
        <v>1440</v>
      </c>
      <c r="L336" s="6" t="s">
        <v>1022</v>
      </c>
      <c r="M336" s="6" t="str">
        <f>LEFT(N336,FIND(",",N336)-1)</f>
        <v>Cohasset town</v>
      </c>
      <c r="N336" s="2" t="s">
        <v>712</v>
      </c>
      <c r="O336" s="3">
        <v>8392</v>
      </c>
      <c r="P336" s="3">
        <v>8377</v>
      </c>
      <c r="Q336" s="3">
        <v>8379</v>
      </c>
      <c r="R336" s="3">
        <v>8346</v>
      </c>
    </row>
    <row r="337" spans="1:18" ht="18" x14ac:dyDescent="0.2">
      <c r="A337">
        <v>8</v>
      </c>
      <c r="B337" t="s">
        <v>14</v>
      </c>
      <c r="C337" t="s">
        <v>15</v>
      </c>
      <c r="D337" t="s">
        <v>1217</v>
      </c>
      <c r="E337">
        <f>VLOOKUP(D337,$H$1:$I$410,2,FALSE)</f>
        <v>5822</v>
      </c>
      <c r="F337">
        <f t="shared" si="5"/>
        <v>137.40982480247339</v>
      </c>
      <c r="H337" t="s">
        <v>1559</v>
      </c>
      <c r="I337" s="3">
        <v>11897</v>
      </c>
      <c r="K337" t="s">
        <v>1548</v>
      </c>
      <c r="L337" s="6" t="s">
        <v>1076</v>
      </c>
      <c r="M337" s="6" t="str">
        <f>LEFT(N337,FIND(",",N337)-1)</f>
        <v>Clinton town</v>
      </c>
      <c r="N337" s="2" t="s">
        <v>776</v>
      </c>
      <c r="O337" s="3">
        <v>15430</v>
      </c>
      <c r="P337" s="3">
        <v>15406</v>
      </c>
      <c r="Q337" s="3">
        <v>15425</v>
      </c>
      <c r="R337" s="3">
        <v>15484</v>
      </c>
    </row>
    <row r="338" spans="1:18" ht="18" x14ac:dyDescent="0.2">
      <c r="A338">
        <v>3</v>
      </c>
      <c r="B338" t="s">
        <v>290</v>
      </c>
      <c r="C338" t="s">
        <v>291</v>
      </c>
      <c r="D338" t="s">
        <v>1452</v>
      </c>
      <c r="E338">
        <f>VLOOKUP(D338,$H$1:$I$410,2,FALSE)</f>
        <v>5816</v>
      </c>
      <c r="F338">
        <f t="shared" si="5"/>
        <v>51.581843191196697</v>
      </c>
      <c r="H338" t="s">
        <v>1406</v>
      </c>
      <c r="I338" s="3">
        <v>18466</v>
      </c>
      <c r="K338" t="s">
        <v>1627</v>
      </c>
      <c r="L338" s="6" t="s">
        <v>846</v>
      </c>
      <c r="M338" s="6" t="str">
        <f>LEFT(N338,FIND(",",N338)-1)</f>
        <v>Clarksburg town</v>
      </c>
      <c r="N338" s="2" t="s">
        <v>494</v>
      </c>
      <c r="O338" s="3">
        <v>1658</v>
      </c>
      <c r="P338" s="3">
        <v>1654</v>
      </c>
      <c r="Q338" s="3">
        <v>1654</v>
      </c>
      <c r="R338" s="3">
        <v>1643</v>
      </c>
    </row>
    <row r="339" spans="1:18" ht="18" x14ac:dyDescent="0.2">
      <c r="A339">
        <v>1</v>
      </c>
      <c r="B339" t="s">
        <v>341</v>
      </c>
      <c r="C339" t="s">
        <v>342</v>
      </c>
      <c r="D339" t="s">
        <v>1553</v>
      </c>
      <c r="E339">
        <f>VLOOKUP(D339,$H$1:$I$410,2,FALSE)</f>
        <v>5728</v>
      </c>
      <c r="F339">
        <f t="shared" si="5"/>
        <v>17.458100558659218</v>
      </c>
      <c r="H339" t="s">
        <v>1312</v>
      </c>
      <c r="I339" s="3">
        <v>1688</v>
      </c>
      <c r="K339" t="s">
        <v>1628</v>
      </c>
      <c r="L339" s="6" t="s">
        <v>888</v>
      </c>
      <c r="M339" s="6" t="str">
        <f>LEFT(N339,FIND(",",N339)-1)</f>
        <v>Chilmark town</v>
      </c>
      <c r="N339" s="2" t="s">
        <v>543</v>
      </c>
      <c r="O339" s="3">
        <v>1216</v>
      </c>
      <c r="P339" s="3">
        <v>1215</v>
      </c>
      <c r="Q339" s="3">
        <v>1249</v>
      </c>
      <c r="R339" s="3">
        <v>1235</v>
      </c>
    </row>
    <row r="340" spans="1:18" ht="18" x14ac:dyDescent="0.2">
      <c r="A340">
        <v>6</v>
      </c>
      <c r="B340" t="s">
        <v>55</v>
      </c>
      <c r="C340" t="s">
        <v>56</v>
      </c>
      <c r="D340" t="s">
        <v>1237</v>
      </c>
      <c r="E340">
        <f>VLOOKUP(D340,$H$1:$I$410,2,FALSE)</f>
        <v>5707</v>
      </c>
      <c r="F340">
        <f t="shared" si="5"/>
        <v>105.13404590853338</v>
      </c>
      <c r="H340" t="s">
        <v>1407</v>
      </c>
      <c r="I340" s="3">
        <v>3163</v>
      </c>
      <c r="K340" t="s">
        <v>1330</v>
      </c>
      <c r="L340" s="6" t="s">
        <v>1133</v>
      </c>
      <c r="M340" s="6" t="str">
        <f>LEFT(N340,FIND(",",N340)-1)</f>
        <v>Chicopee city</v>
      </c>
      <c r="N340" s="2" t="s">
        <v>426</v>
      </c>
      <c r="O340" s="3">
        <v>55562</v>
      </c>
      <c r="P340" s="3">
        <v>55443</v>
      </c>
      <c r="Q340" s="3">
        <v>55228</v>
      </c>
      <c r="R340" s="3">
        <v>54980</v>
      </c>
    </row>
    <row r="341" spans="1:18" ht="18" x14ac:dyDescent="0.2">
      <c r="A341">
        <v>3</v>
      </c>
      <c r="B341" t="s">
        <v>341</v>
      </c>
      <c r="C341" t="s">
        <v>342</v>
      </c>
      <c r="D341" t="s">
        <v>1556</v>
      </c>
      <c r="E341">
        <f>VLOOKUP(D341,$H$1:$I$410,2,FALSE)</f>
        <v>5533</v>
      </c>
      <c r="F341">
        <f t="shared" si="5"/>
        <v>54.220133742996566</v>
      </c>
      <c r="H341" t="s">
        <v>1560</v>
      </c>
      <c r="I341" s="3">
        <v>6372</v>
      </c>
      <c r="K341" t="s">
        <v>1330</v>
      </c>
      <c r="L341" s="6" t="s">
        <v>1133</v>
      </c>
      <c r="M341" s="6" t="str">
        <f>LEFT(N341,FIND(",",N341)-1)</f>
        <v>Chicopee city</v>
      </c>
      <c r="N341" s="2" t="s">
        <v>613</v>
      </c>
      <c r="O341" s="3">
        <v>55562</v>
      </c>
      <c r="P341" s="3">
        <v>55443</v>
      </c>
      <c r="Q341" s="3">
        <v>55228</v>
      </c>
      <c r="R341" s="3">
        <v>54980</v>
      </c>
    </row>
    <row r="342" spans="1:18" ht="18" x14ac:dyDescent="0.2">
      <c r="A342">
        <v>1</v>
      </c>
      <c r="B342" t="s">
        <v>189</v>
      </c>
      <c r="C342" t="s">
        <v>190</v>
      </c>
      <c r="D342" t="s">
        <v>1400</v>
      </c>
      <c r="E342">
        <f>VLOOKUP(D342,$H$1:$I$410,2,FALSE)</f>
        <v>5412</v>
      </c>
      <c r="F342">
        <f t="shared" si="5"/>
        <v>18.477457501847745</v>
      </c>
      <c r="H342" t="s">
        <v>1408</v>
      </c>
      <c r="I342" s="3">
        <v>45522</v>
      </c>
      <c r="K342" t="s">
        <v>1629</v>
      </c>
      <c r="L342" s="6" t="s">
        <v>960</v>
      </c>
      <c r="M342" s="6" t="str">
        <f>LEFT(N342,FIND(",",N342)-1)</f>
        <v>Chesterfield town</v>
      </c>
      <c r="N342" s="2" t="s">
        <v>634</v>
      </c>
      <c r="O342" s="3">
        <v>1187</v>
      </c>
      <c r="P342" s="3">
        <v>1186</v>
      </c>
      <c r="Q342" s="3">
        <v>1184</v>
      </c>
      <c r="R342" s="3">
        <v>1175</v>
      </c>
    </row>
    <row r="343" spans="1:18" ht="18" x14ac:dyDescent="0.2">
      <c r="A343">
        <v>1</v>
      </c>
      <c r="B343" t="s">
        <v>99</v>
      </c>
      <c r="C343" t="s">
        <v>100</v>
      </c>
      <c r="D343" t="s">
        <v>1269</v>
      </c>
      <c r="E343">
        <f>VLOOKUP(D343,$H$1:$I$410,2,FALSE)</f>
        <v>5379</v>
      </c>
      <c r="F343">
        <f t="shared" si="5"/>
        <v>18.590816136828405</v>
      </c>
      <c r="H343" t="s">
        <v>1636</v>
      </c>
      <c r="I343" s="3">
        <v>444</v>
      </c>
      <c r="K343" t="s">
        <v>1331</v>
      </c>
      <c r="L343" s="6" t="s">
        <v>945</v>
      </c>
      <c r="M343" s="6" t="str">
        <f>LEFT(N343,FIND(",",N343)-1)</f>
        <v>Chester town</v>
      </c>
      <c r="N343" s="2" t="s">
        <v>612</v>
      </c>
      <c r="O343" s="3">
        <v>1229</v>
      </c>
      <c r="P343" s="3">
        <v>1228</v>
      </c>
      <c r="Q343" s="3">
        <v>1223</v>
      </c>
      <c r="R343" s="3">
        <v>1220</v>
      </c>
    </row>
    <row r="344" spans="1:18" ht="18" x14ac:dyDescent="0.2">
      <c r="A344">
        <v>9</v>
      </c>
      <c r="B344" t="s">
        <v>290</v>
      </c>
      <c r="C344" t="s">
        <v>291</v>
      </c>
      <c r="D344" t="s">
        <v>1460</v>
      </c>
      <c r="E344">
        <f>VLOOKUP(D344,$H$1:$I$410,2,FALSE)</f>
        <v>5291</v>
      </c>
      <c r="F344">
        <f t="shared" si="5"/>
        <v>170.10017010017012</v>
      </c>
      <c r="H344" t="s">
        <v>1300</v>
      </c>
      <c r="I344" s="3">
        <v>36363</v>
      </c>
      <c r="K344" t="s">
        <v>1243</v>
      </c>
      <c r="L344" s="6" t="s">
        <v>845</v>
      </c>
      <c r="M344" s="6" t="str">
        <f>LEFT(N344,FIND(",",N344)-1)</f>
        <v>Cheshire town</v>
      </c>
      <c r="N344" s="2" t="s">
        <v>493</v>
      </c>
      <c r="O344" s="3">
        <v>3260</v>
      </c>
      <c r="P344" s="3">
        <v>3252</v>
      </c>
      <c r="Q344" s="3">
        <v>3242</v>
      </c>
      <c r="R344" s="3">
        <v>3215</v>
      </c>
    </row>
    <row r="345" spans="1:18" ht="18" x14ac:dyDescent="0.2">
      <c r="A345">
        <v>4</v>
      </c>
      <c r="B345" t="s">
        <v>174</v>
      </c>
      <c r="C345" t="s">
        <v>175</v>
      </c>
      <c r="D345" t="s">
        <v>1342</v>
      </c>
      <c r="E345">
        <f>VLOOKUP(D345,$H$1:$I$410,2,FALSE)</f>
        <v>5270</v>
      </c>
      <c r="F345">
        <f t="shared" si="5"/>
        <v>75.901328273244786</v>
      </c>
      <c r="H345" t="s">
        <v>1347</v>
      </c>
      <c r="I345" s="3">
        <v>40059</v>
      </c>
      <c r="K345" t="s">
        <v>1489</v>
      </c>
      <c r="L345" s="6" t="s">
        <v>1132</v>
      </c>
      <c r="M345" s="6" t="str">
        <f>LEFT(N345,FIND(",",N345)-1)</f>
        <v>Chelsea city</v>
      </c>
      <c r="N345" s="2" t="s">
        <v>425</v>
      </c>
      <c r="O345" s="3">
        <v>40785</v>
      </c>
      <c r="P345" s="3">
        <v>40583</v>
      </c>
      <c r="Q345" s="3">
        <v>39070</v>
      </c>
      <c r="R345" s="3">
        <v>38637</v>
      </c>
    </row>
    <row r="346" spans="1:18" ht="18" x14ac:dyDescent="0.2">
      <c r="A346">
        <v>2</v>
      </c>
      <c r="B346" t="s">
        <v>55</v>
      </c>
      <c r="C346" t="s">
        <v>56</v>
      </c>
      <c r="D346" t="s">
        <v>1236</v>
      </c>
      <c r="E346">
        <f>VLOOKUP(D346,$H$1:$I$410,2,FALSE)</f>
        <v>5064</v>
      </c>
      <c r="F346">
        <f t="shared" si="5"/>
        <v>39.494470774091624</v>
      </c>
      <c r="H346" t="s">
        <v>1301</v>
      </c>
      <c r="I346" s="3">
        <v>17179</v>
      </c>
      <c r="K346" t="s">
        <v>1489</v>
      </c>
      <c r="L346" s="6" t="s">
        <v>1132</v>
      </c>
      <c r="M346" s="6" t="str">
        <f>LEFT(N346,FIND(",",N346)-1)</f>
        <v>Chelsea city</v>
      </c>
      <c r="N346" s="2" t="s">
        <v>763</v>
      </c>
      <c r="O346" s="3">
        <v>40785</v>
      </c>
      <c r="P346" s="3">
        <v>40583</v>
      </c>
      <c r="Q346" s="3">
        <v>39070</v>
      </c>
      <c r="R346" s="3">
        <v>38637</v>
      </c>
    </row>
    <row r="347" spans="1:18" ht="18" x14ac:dyDescent="0.2">
      <c r="A347">
        <v>1</v>
      </c>
      <c r="B347" t="s">
        <v>341</v>
      </c>
      <c r="C347" t="s">
        <v>342</v>
      </c>
      <c r="D347" t="s">
        <v>1518</v>
      </c>
      <c r="E347">
        <f>VLOOKUP(D347,$H$1:$I$410,2,FALSE)</f>
        <v>5024</v>
      </c>
      <c r="F347">
        <f t="shared" si="5"/>
        <v>19.904458598726116</v>
      </c>
      <c r="H347" t="s">
        <v>1637</v>
      </c>
      <c r="I347" s="3">
        <v>483</v>
      </c>
      <c r="K347" t="s">
        <v>1397</v>
      </c>
      <c r="L347" s="6" t="s">
        <v>987</v>
      </c>
      <c r="M347" s="6" t="str">
        <f>LEFT(N347,FIND(",",N347)-1)</f>
        <v>Chelmsford town</v>
      </c>
      <c r="N347" s="2" t="s">
        <v>664</v>
      </c>
      <c r="O347" s="3">
        <v>36377</v>
      </c>
      <c r="P347" s="3">
        <v>36353</v>
      </c>
      <c r="Q347" s="3">
        <v>35941</v>
      </c>
      <c r="R347" s="3">
        <v>35906</v>
      </c>
    </row>
    <row r="348" spans="1:18" ht="18" x14ac:dyDescent="0.2">
      <c r="A348">
        <v>10</v>
      </c>
      <c r="B348" t="s">
        <v>341</v>
      </c>
      <c r="C348" t="s">
        <v>342</v>
      </c>
      <c r="D348" t="s">
        <v>1503</v>
      </c>
      <c r="E348">
        <f>VLOOKUP(D348,$H$1:$I$410,2,FALSE)</f>
        <v>4968</v>
      </c>
      <c r="F348">
        <f t="shared" si="5"/>
        <v>201.28824476650561</v>
      </c>
      <c r="H348" t="s">
        <v>1334</v>
      </c>
      <c r="I348" s="3">
        <v>28393</v>
      </c>
      <c r="K348" t="s">
        <v>1223</v>
      </c>
      <c r="L348" s="6" t="s">
        <v>830</v>
      </c>
      <c r="M348" s="6" t="str">
        <f>LEFT(N348,FIND(",",N348)-1)</f>
        <v>Chatham town</v>
      </c>
      <c r="N348" s="2" t="s">
        <v>478</v>
      </c>
      <c r="O348" s="3">
        <v>6597</v>
      </c>
      <c r="P348" s="3">
        <v>6596</v>
      </c>
      <c r="Q348" s="3">
        <v>6700</v>
      </c>
      <c r="R348" s="3">
        <v>6711</v>
      </c>
    </row>
    <row r="349" spans="1:18" ht="18" x14ac:dyDescent="0.2">
      <c r="A349">
        <v>2</v>
      </c>
      <c r="B349" t="s">
        <v>341</v>
      </c>
      <c r="C349" t="s">
        <v>342</v>
      </c>
      <c r="D349" t="s">
        <v>1552</v>
      </c>
      <c r="E349">
        <f>VLOOKUP(D349,$H$1:$I$410,2,FALSE)</f>
        <v>4924</v>
      </c>
      <c r="F349">
        <f t="shared" si="5"/>
        <v>40.617384240454911</v>
      </c>
      <c r="H349" t="s">
        <v>1244</v>
      </c>
      <c r="I349" s="3">
        <v>8047</v>
      </c>
      <c r="K349" t="s">
        <v>1550</v>
      </c>
      <c r="L349" s="6" t="s">
        <v>1075</v>
      </c>
      <c r="M349" s="6" t="str">
        <f>LEFT(N349,FIND(",",N349)-1)</f>
        <v>Charlton town</v>
      </c>
      <c r="N349" s="2" t="s">
        <v>775</v>
      </c>
      <c r="O349" s="3">
        <v>13317</v>
      </c>
      <c r="P349" s="3">
        <v>13305</v>
      </c>
      <c r="Q349" s="3">
        <v>13335</v>
      </c>
      <c r="R349" s="3">
        <v>13360</v>
      </c>
    </row>
    <row r="350" spans="1:18" ht="18" x14ac:dyDescent="0.2">
      <c r="A350">
        <v>1</v>
      </c>
      <c r="B350" t="s">
        <v>5</v>
      </c>
      <c r="C350" t="s">
        <v>6</v>
      </c>
      <c r="D350" t="s">
        <v>1182</v>
      </c>
      <c r="E350">
        <f>VLOOKUP(D350,$H$1:$I$348,2,FALSE)</f>
        <v>4886</v>
      </c>
      <c r="F350">
        <f t="shared" si="5"/>
        <v>20.466639377814161</v>
      </c>
      <c r="H350" t="s">
        <v>1267</v>
      </c>
      <c r="I350" s="3">
        <v>10585</v>
      </c>
      <c r="K350" t="s">
        <v>1630</v>
      </c>
      <c r="L350" s="6" t="s">
        <v>921</v>
      </c>
      <c r="M350" s="6" t="str">
        <f>LEFT(N350,FIND(",",N350)-1)</f>
        <v>Charlemont town</v>
      </c>
      <c r="N350" s="2" t="s">
        <v>586</v>
      </c>
      <c r="O350" s="3">
        <v>1186</v>
      </c>
      <c r="P350" s="3">
        <v>1184</v>
      </c>
      <c r="Q350" s="3">
        <v>1185</v>
      </c>
      <c r="R350" s="3">
        <v>1181</v>
      </c>
    </row>
    <row r="351" spans="1:18" ht="18" x14ac:dyDescent="0.2">
      <c r="A351">
        <v>4</v>
      </c>
      <c r="B351" t="s">
        <v>255</v>
      </c>
      <c r="C351" t="s">
        <v>256</v>
      </c>
      <c r="D351" t="s">
        <v>1445</v>
      </c>
      <c r="E351">
        <f>VLOOKUP(D351,$H$1:$I$410,2,FALSE)</f>
        <v>4735</v>
      </c>
      <c r="F351">
        <f t="shared" si="5"/>
        <v>84.477296726504747</v>
      </c>
      <c r="H351" t="s">
        <v>1409</v>
      </c>
      <c r="I351" s="3">
        <v>23829</v>
      </c>
      <c r="K351" t="s">
        <v>1471</v>
      </c>
      <c r="L351" s="6" t="s">
        <v>1042</v>
      </c>
      <c r="M351" s="6" t="str">
        <f>LEFT(N351,FIND(",",N351)-1)</f>
        <v>Carver town</v>
      </c>
      <c r="N351" s="2" t="s">
        <v>738</v>
      </c>
      <c r="O351" s="3">
        <v>11650</v>
      </c>
      <c r="P351" s="3">
        <v>11632</v>
      </c>
      <c r="Q351" s="3">
        <v>11677</v>
      </c>
      <c r="R351" s="3">
        <v>11626</v>
      </c>
    </row>
    <row r="352" spans="1:18" ht="18" x14ac:dyDescent="0.2">
      <c r="A352">
        <v>3</v>
      </c>
      <c r="B352" t="s">
        <v>341</v>
      </c>
      <c r="C352" t="s">
        <v>342</v>
      </c>
      <c r="D352" t="s">
        <v>1526</v>
      </c>
      <c r="E352">
        <f>VLOOKUP(D352,$H$1:$I$410,2,FALSE)</f>
        <v>4728</v>
      </c>
      <c r="F352">
        <f t="shared" si="5"/>
        <v>63.451776649746186</v>
      </c>
      <c r="H352" t="s">
        <v>1474</v>
      </c>
      <c r="I352" s="3">
        <v>16965</v>
      </c>
      <c r="K352" t="s">
        <v>1631</v>
      </c>
      <c r="L352" s="6" t="s">
        <v>986</v>
      </c>
      <c r="M352" s="6" t="str">
        <f>LEFT(N352,FIND(",",N352)-1)</f>
        <v>Carlisle town</v>
      </c>
      <c r="N352" s="2" t="s">
        <v>663</v>
      </c>
      <c r="O352" s="3">
        <v>5244</v>
      </c>
      <c r="P352" s="3">
        <v>5230</v>
      </c>
      <c r="Q352" s="3">
        <v>5184</v>
      </c>
      <c r="R352" s="3">
        <v>5157</v>
      </c>
    </row>
    <row r="353" spans="1:18" ht="18" x14ac:dyDescent="0.2">
      <c r="A353">
        <v>1</v>
      </c>
      <c r="B353" t="s">
        <v>104</v>
      </c>
      <c r="C353" t="s">
        <v>105</v>
      </c>
      <c r="D353" t="s">
        <v>1271</v>
      </c>
      <c r="E353">
        <f>VLOOKUP(D353,$H$1:$I$410,2,FALSE)</f>
        <v>4562</v>
      </c>
      <c r="F353">
        <f t="shared" si="5"/>
        <v>21.920210434020166</v>
      </c>
      <c r="K353" t="s">
        <v>1441</v>
      </c>
      <c r="L353" s="6" t="s">
        <v>1021</v>
      </c>
      <c r="M353" s="6" t="str">
        <f>LEFT(N353,FIND(",",N353)-1)</f>
        <v>Canton town</v>
      </c>
      <c r="N353" s="2" t="s">
        <v>711</v>
      </c>
      <c r="O353" s="3">
        <v>24371</v>
      </c>
      <c r="P353" s="3">
        <v>24394</v>
      </c>
      <c r="Q353" s="3">
        <v>24458</v>
      </c>
      <c r="R353" s="3">
        <v>24609</v>
      </c>
    </row>
    <row r="354" spans="1:18" ht="18" x14ac:dyDescent="0.2">
      <c r="A354">
        <v>5</v>
      </c>
      <c r="B354" t="s">
        <v>341</v>
      </c>
      <c r="C354" t="s">
        <v>342</v>
      </c>
      <c r="D354" t="s">
        <v>1555</v>
      </c>
      <c r="E354">
        <f>VLOOKUP(D354,$H$1:$I$410,2,FALSE)</f>
        <v>4189</v>
      </c>
      <c r="F354">
        <f t="shared" si="5"/>
        <v>119.36022917164001</v>
      </c>
      <c r="K354" t="s">
        <v>1398</v>
      </c>
      <c r="L354" s="6" t="s">
        <v>1131</v>
      </c>
      <c r="M354" s="6" t="str">
        <f>LEFT(N354,FIND(",",N354)-1)</f>
        <v>Cambridge city</v>
      </c>
      <c r="N354" s="2" t="s">
        <v>424</v>
      </c>
      <c r="O354" s="3">
        <v>118395</v>
      </c>
      <c r="P354" s="3">
        <v>118349</v>
      </c>
      <c r="Q354" s="3">
        <v>118082</v>
      </c>
      <c r="R354" s="3">
        <v>118488</v>
      </c>
    </row>
    <row r="355" spans="1:18" ht="18" x14ac:dyDescent="0.2">
      <c r="A355">
        <v>1</v>
      </c>
      <c r="B355" t="s">
        <v>341</v>
      </c>
      <c r="C355" t="s">
        <v>342</v>
      </c>
      <c r="D355" t="s">
        <v>1500</v>
      </c>
      <c r="E355">
        <f>VLOOKUP(D355,$H$1:$I$410,2,FALSE)</f>
        <v>3817</v>
      </c>
      <c r="F355">
        <f t="shared" si="5"/>
        <v>26.198585276395075</v>
      </c>
      <c r="K355" t="s">
        <v>1398</v>
      </c>
      <c r="L355" s="6" t="s">
        <v>1131</v>
      </c>
      <c r="M355" s="6" t="str">
        <f>LEFT(N355,FIND(",",N355)-1)</f>
        <v>Cambridge city</v>
      </c>
      <c r="N355" s="2" t="s">
        <v>662</v>
      </c>
      <c r="O355" s="3">
        <v>118395</v>
      </c>
      <c r="P355" s="3">
        <v>118349</v>
      </c>
      <c r="Q355" s="3">
        <v>118082</v>
      </c>
      <c r="R355" s="3">
        <v>118488</v>
      </c>
    </row>
    <row r="356" spans="1:18" ht="18" x14ac:dyDescent="0.2">
      <c r="A356">
        <v>1</v>
      </c>
      <c r="B356" t="s">
        <v>150</v>
      </c>
      <c r="C356" t="s">
        <v>151</v>
      </c>
      <c r="D356" t="s">
        <v>1332</v>
      </c>
      <c r="E356">
        <f>VLOOKUP(D356,$H$1:$I$410,2,FALSE)</f>
        <v>3690</v>
      </c>
      <c r="F356">
        <f t="shared" si="5"/>
        <v>27.100271002710027</v>
      </c>
      <c r="K356" t="s">
        <v>1399</v>
      </c>
      <c r="L356" s="6" t="s">
        <v>985</v>
      </c>
      <c r="M356" s="6" t="str">
        <f>LEFT(N356,FIND(",",N356)-1)</f>
        <v>Burlington town</v>
      </c>
      <c r="N356" s="2" t="s">
        <v>661</v>
      </c>
      <c r="O356" s="3">
        <v>26370</v>
      </c>
      <c r="P356" s="3">
        <v>26289</v>
      </c>
      <c r="Q356" s="3">
        <v>26030</v>
      </c>
      <c r="R356" s="3">
        <v>25966</v>
      </c>
    </row>
    <row r="357" spans="1:18" ht="18" x14ac:dyDescent="0.2">
      <c r="A357">
        <v>12</v>
      </c>
      <c r="B357" t="s">
        <v>137</v>
      </c>
      <c r="C357" t="s">
        <v>138</v>
      </c>
      <c r="D357" t="s">
        <v>1304</v>
      </c>
      <c r="E357">
        <f>VLOOKUP(D357,$H$1:$I$410,2,FALSE)</f>
        <v>3647</v>
      </c>
      <c r="F357">
        <f t="shared" si="5"/>
        <v>329.03756512201812</v>
      </c>
      <c r="K357" t="s">
        <v>1310</v>
      </c>
      <c r="L357" s="6" t="s">
        <v>920</v>
      </c>
      <c r="M357" s="6" t="str">
        <f>LEFT(N357,FIND(",",N357)-1)</f>
        <v>Buckland town</v>
      </c>
      <c r="N357" s="2" t="s">
        <v>585</v>
      </c>
      <c r="O357" s="3">
        <v>1814</v>
      </c>
      <c r="P357" s="3">
        <v>1811</v>
      </c>
      <c r="Q357" s="3">
        <v>1814</v>
      </c>
      <c r="R357" s="3">
        <v>1810</v>
      </c>
    </row>
    <row r="358" spans="1:18" ht="18" x14ac:dyDescent="0.2">
      <c r="A358">
        <v>1</v>
      </c>
      <c r="B358" t="s">
        <v>14</v>
      </c>
      <c r="C358" t="s">
        <v>15</v>
      </c>
      <c r="D358" t="s">
        <v>1194</v>
      </c>
      <c r="E358">
        <f>VLOOKUP(D358,$H$1:$I$410,2,FALSE)</f>
        <v>3644</v>
      </c>
      <c r="F358">
        <f t="shared" si="5"/>
        <v>27.442371020856204</v>
      </c>
      <c r="K358" t="s">
        <v>1442</v>
      </c>
      <c r="L358" s="6" t="s">
        <v>1020</v>
      </c>
      <c r="M358" s="6" t="str">
        <f>LEFT(N358,FIND(",",N358)-1)</f>
        <v>Brookline town</v>
      </c>
      <c r="N358" s="2" t="s">
        <v>710</v>
      </c>
      <c r="O358" s="3">
        <v>63194</v>
      </c>
      <c r="P358" s="3">
        <v>63069</v>
      </c>
      <c r="Q358" s="3">
        <v>62786</v>
      </c>
      <c r="R358" s="3">
        <v>62535</v>
      </c>
    </row>
    <row r="359" spans="1:18" ht="18" x14ac:dyDescent="0.2">
      <c r="A359">
        <v>2</v>
      </c>
      <c r="B359" t="s">
        <v>341</v>
      </c>
      <c r="C359" t="s">
        <v>342</v>
      </c>
      <c r="D359" t="s">
        <v>1517</v>
      </c>
      <c r="E359">
        <f>VLOOKUP(D359,$H$1:$I$410,2,FALSE)</f>
        <v>3504</v>
      </c>
      <c r="F359">
        <f t="shared" si="5"/>
        <v>57.077625570776256</v>
      </c>
      <c r="K359" t="s">
        <v>1551</v>
      </c>
      <c r="L359" s="6" t="s">
        <v>1074</v>
      </c>
      <c r="M359" s="6" t="str">
        <f>LEFT(N359,FIND(",",N359)-1)</f>
        <v>Brookfield town</v>
      </c>
      <c r="N359" s="2" t="s">
        <v>774</v>
      </c>
      <c r="O359" s="3">
        <v>3442</v>
      </c>
      <c r="P359" s="3">
        <v>3437</v>
      </c>
      <c r="Q359" s="3">
        <v>3438</v>
      </c>
      <c r="R359" s="3">
        <v>3432</v>
      </c>
    </row>
    <row r="360" spans="1:18" ht="18" x14ac:dyDescent="0.2">
      <c r="A360">
        <v>1</v>
      </c>
      <c r="B360" t="s">
        <v>341</v>
      </c>
      <c r="C360" t="s">
        <v>342</v>
      </c>
      <c r="D360" t="s">
        <v>1551</v>
      </c>
      <c r="E360">
        <f>VLOOKUP(D360,$H$1:$I$410,2,FALSE)</f>
        <v>3432</v>
      </c>
      <c r="F360">
        <f t="shared" si="5"/>
        <v>29.137529137529139</v>
      </c>
      <c r="K360" t="s">
        <v>1472</v>
      </c>
      <c r="L360" s="6" t="s">
        <v>1130</v>
      </c>
      <c r="M360" s="6" t="str">
        <f>LEFT(N360,FIND(",",N360)-1)</f>
        <v>Brockton city</v>
      </c>
      <c r="N360" s="2" t="s">
        <v>423</v>
      </c>
      <c r="O360" s="3">
        <v>105654</v>
      </c>
      <c r="P360" s="3">
        <v>105502</v>
      </c>
      <c r="Q360" s="3">
        <v>105501</v>
      </c>
      <c r="R360" s="3">
        <v>104826</v>
      </c>
    </row>
    <row r="361" spans="1:18" ht="18" x14ac:dyDescent="0.2">
      <c r="A361">
        <v>1</v>
      </c>
      <c r="B361" t="s">
        <v>55</v>
      </c>
      <c r="C361" t="s">
        <v>56</v>
      </c>
      <c r="D361" t="s">
        <v>1232</v>
      </c>
      <c r="E361">
        <f>VLOOKUP(D361,$H$1:$I$410,2,FALSE)</f>
        <v>3329</v>
      </c>
      <c r="F361">
        <f t="shared" si="5"/>
        <v>30.039050765995796</v>
      </c>
      <c r="K361" t="s">
        <v>1472</v>
      </c>
      <c r="L361" s="6" t="s">
        <v>1130</v>
      </c>
      <c r="M361" s="6" t="str">
        <f>LEFT(N361,FIND(",",N361)-1)</f>
        <v>Brockton city</v>
      </c>
      <c r="N361" s="2" t="s">
        <v>737</v>
      </c>
      <c r="O361" s="3">
        <v>105654</v>
      </c>
      <c r="P361" s="3">
        <v>105502</v>
      </c>
      <c r="Q361" s="3">
        <v>105501</v>
      </c>
      <c r="R361" s="3">
        <v>104826</v>
      </c>
    </row>
    <row r="362" spans="1:18" ht="18" x14ac:dyDescent="0.2">
      <c r="A362">
        <v>1</v>
      </c>
      <c r="B362" t="s">
        <v>104</v>
      </c>
      <c r="C362" t="s">
        <v>105</v>
      </c>
      <c r="D362" t="s">
        <v>1283</v>
      </c>
      <c r="E362">
        <f>VLOOKUP(D362,$H$1:$I$410,2,FALSE)</f>
        <v>3289</v>
      </c>
      <c r="F362">
        <f t="shared" si="5"/>
        <v>30.404378230465188</v>
      </c>
      <c r="K362" t="s">
        <v>1332</v>
      </c>
      <c r="L362" s="6" t="s">
        <v>944</v>
      </c>
      <c r="M362" s="6" t="str">
        <f>LEFT(N362,FIND(",",N362)-1)</f>
        <v>Brimfield town</v>
      </c>
      <c r="N362" s="2" t="s">
        <v>611</v>
      </c>
      <c r="O362" s="3">
        <v>3692</v>
      </c>
      <c r="P362" s="3">
        <v>3687</v>
      </c>
      <c r="Q362" s="3">
        <v>3690</v>
      </c>
      <c r="R362" s="3">
        <v>3690</v>
      </c>
    </row>
    <row r="363" spans="1:18" ht="18" x14ac:dyDescent="0.2">
      <c r="A363">
        <v>3</v>
      </c>
      <c r="B363" t="s">
        <v>55</v>
      </c>
      <c r="C363" t="s">
        <v>56</v>
      </c>
      <c r="D363" t="s">
        <v>1243</v>
      </c>
      <c r="E363">
        <f>VLOOKUP(D363,$H$1:$I$410,2,FALSE)</f>
        <v>3215</v>
      </c>
      <c r="F363">
        <f t="shared" si="5"/>
        <v>93.312597200622093</v>
      </c>
      <c r="K363" t="s">
        <v>1473</v>
      </c>
      <c r="L363" s="6" t="s">
        <v>1129</v>
      </c>
      <c r="M363" s="6" t="str">
        <f>LEFT(N363,FIND(",",N363)-1)</f>
        <v>Bridgewater Town city</v>
      </c>
      <c r="N363" s="2" t="s">
        <v>422</v>
      </c>
      <c r="O363" s="3">
        <v>28630</v>
      </c>
      <c r="P363" s="3">
        <v>28509</v>
      </c>
      <c r="Q363" s="3">
        <v>28888</v>
      </c>
      <c r="R363" s="3">
        <v>28780</v>
      </c>
    </row>
    <row r="364" spans="1:18" ht="18" x14ac:dyDescent="0.2">
      <c r="A364">
        <v>1</v>
      </c>
      <c r="B364" t="s">
        <v>189</v>
      </c>
      <c r="C364" t="s">
        <v>190</v>
      </c>
      <c r="D364" t="s">
        <v>1407</v>
      </c>
      <c r="E364">
        <f>VLOOKUP(D364,$H$1:$I$410,2,FALSE)</f>
        <v>3163</v>
      </c>
      <c r="F364">
        <f t="shared" si="5"/>
        <v>31.615554852987671</v>
      </c>
      <c r="K364" t="s">
        <v>1473</v>
      </c>
      <c r="L364" s="6" t="s">
        <v>1129</v>
      </c>
      <c r="M364" s="6" t="str">
        <f>LEFT(N364,FIND(",",N364)-1)</f>
        <v>Bridgewater Town city</v>
      </c>
      <c r="N364" s="2" t="s">
        <v>736</v>
      </c>
      <c r="O364" s="3">
        <v>28630</v>
      </c>
      <c r="P364" s="3">
        <v>28509</v>
      </c>
      <c r="Q364" s="3">
        <v>28888</v>
      </c>
      <c r="R364" s="3">
        <v>28780</v>
      </c>
    </row>
    <row r="365" spans="1:18" ht="18" x14ac:dyDescent="0.2">
      <c r="A365">
        <v>1</v>
      </c>
      <c r="B365" t="s">
        <v>341</v>
      </c>
      <c r="C365" t="s">
        <v>342</v>
      </c>
      <c r="D365" t="s">
        <v>1527</v>
      </c>
      <c r="E365">
        <f>VLOOKUP(D365,$H$1:$I$410,2,FALSE)</f>
        <v>3147</v>
      </c>
      <c r="F365">
        <f t="shared" si="5"/>
        <v>31.776294884016526</v>
      </c>
      <c r="K365" t="s">
        <v>1226</v>
      </c>
      <c r="L365" s="6" t="s">
        <v>829</v>
      </c>
      <c r="M365" s="6" t="str">
        <f>LEFT(N365,FIND(",",N365)-1)</f>
        <v>Brewster town</v>
      </c>
      <c r="N365" s="2" t="s">
        <v>477</v>
      </c>
      <c r="O365" s="3">
        <v>10323</v>
      </c>
      <c r="P365" s="3">
        <v>10316</v>
      </c>
      <c r="Q365" s="3">
        <v>10468</v>
      </c>
      <c r="R365" s="3">
        <v>10444</v>
      </c>
    </row>
    <row r="366" spans="1:18" ht="18" x14ac:dyDescent="0.2">
      <c r="A366">
        <v>2</v>
      </c>
      <c r="B366" t="s">
        <v>55</v>
      </c>
      <c r="C366" t="s">
        <v>56</v>
      </c>
      <c r="D366" t="s">
        <v>1238</v>
      </c>
      <c r="E366">
        <f>VLOOKUP(D366,$H$1:$I$410,2,FALSE)</f>
        <v>3016</v>
      </c>
      <c r="F366">
        <f t="shared" si="5"/>
        <v>66.312997347480106</v>
      </c>
      <c r="K366" t="s">
        <v>1443</v>
      </c>
      <c r="L366" s="6" t="s">
        <v>1128</v>
      </c>
      <c r="M366" s="6" t="str">
        <f>LEFT(N366,FIND(",",N366)-1)</f>
        <v>Braintree Town city</v>
      </c>
      <c r="N366" s="2" t="s">
        <v>421</v>
      </c>
      <c r="O366" s="3">
        <v>39148</v>
      </c>
      <c r="P366" s="3">
        <v>39071</v>
      </c>
      <c r="Q366" s="3">
        <v>38794</v>
      </c>
      <c r="R366" s="3">
        <v>38567</v>
      </c>
    </row>
    <row r="367" spans="1:18" ht="18" x14ac:dyDescent="0.2">
      <c r="A367">
        <v>4</v>
      </c>
      <c r="B367" t="s">
        <v>341</v>
      </c>
      <c r="C367" t="s">
        <v>342</v>
      </c>
      <c r="D367" t="s">
        <v>1539</v>
      </c>
      <c r="E367">
        <f>VLOOKUP(D367,$H$1:$I$410,2,FALSE)</f>
        <v>2658</v>
      </c>
      <c r="F367">
        <f t="shared" si="5"/>
        <v>150.48908954100827</v>
      </c>
      <c r="K367" t="s">
        <v>1443</v>
      </c>
      <c r="L367" s="6" t="s">
        <v>1128</v>
      </c>
      <c r="M367" s="6" t="str">
        <f>LEFT(N367,FIND(",",N367)-1)</f>
        <v>Braintree Town city</v>
      </c>
      <c r="N367" s="2" t="s">
        <v>709</v>
      </c>
      <c r="O367" s="3">
        <v>39148</v>
      </c>
      <c r="P367" s="3">
        <v>39071</v>
      </c>
      <c r="Q367" s="3">
        <v>38794</v>
      </c>
      <c r="R367" s="3">
        <v>38567</v>
      </c>
    </row>
    <row r="368" spans="1:18" ht="18" x14ac:dyDescent="0.2">
      <c r="A368">
        <v>2</v>
      </c>
      <c r="B368" t="s">
        <v>14</v>
      </c>
      <c r="C368" t="s">
        <v>15</v>
      </c>
      <c r="D368" t="s">
        <v>1195</v>
      </c>
      <c r="E368">
        <f>VLOOKUP(D368,$H$1:$I$410,2,FALSE)</f>
        <v>2486</v>
      </c>
      <c r="F368">
        <f t="shared" si="5"/>
        <v>80.450522928399025</v>
      </c>
      <c r="K368" t="s">
        <v>1552</v>
      </c>
      <c r="L368" s="6" t="s">
        <v>1073</v>
      </c>
      <c r="M368" s="6" t="str">
        <f>LEFT(N368,FIND(",",N368)-1)</f>
        <v>Boylston town</v>
      </c>
      <c r="N368" s="2" t="s">
        <v>773</v>
      </c>
      <c r="O368" s="3">
        <v>4851</v>
      </c>
      <c r="P368" s="3">
        <v>4852</v>
      </c>
      <c r="Q368" s="3">
        <v>4891</v>
      </c>
      <c r="R368" s="3">
        <v>4924</v>
      </c>
    </row>
    <row r="369" spans="1:18" ht="18" x14ac:dyDescent="0.2">
      <c r="A369">
        <v>1</v>
      </c>
      <c r="B369" t="s">
        <v>137</v>
      </c>
      <c r="C369" t="s">
        <v>138</v>
      </c>
      <c r="D369" t="s">
        <v>1311</v>
      </c>
      <c r="E369">
        <f>VLOOKUP(D369,$H$1:$I$410,2,FALSE)</f>
        <v>2104</v>
      </c>
      <c r="F369">
        <f t="shared" si="5"/>
        <v>47.528517110266158</v>
      </c>
      <c r="K369" t="s">
        <v>1632</v>
      </c>
      <c r="L369" s="6" t="s">
        <v>895</v>
      </c>
      <c r="M369" s="6" t="str">
        <f>LEFT(N369,FIND(",",N369)-1)</f>
        <v>Boxford town</v>
      </c>
      <c r="N369" s="2" t="s">
        <v>552</v>
      </c>
      <c r="O369" s="3">
        <v>8204</v>
      </c>
      <c r="P369" s="3">
        <v>8188</v>
      </c>
      <c r="Q369" s="3">
        <v>8161</v>
      </c>
      <c r="R369" s="3">
        <v>8112</v>
      </c>
    </row>
    <row r="370" spans="1:18" ht="18" x14ac:dyDescent="0.2">
      <c r="A370">
        <v>1</v>
      </c>
      <c r="B370" t="s">
        <v>174</v>
      </c>
      <c r="C370" t="s">
        <v>175</v>
      </c>
      <c r="D370" t="s">
        <v>1341</v>
      </c>
      <c r="E370">
        <f>VLOOKUP(D370,$H$1:$I$410,2,FALSE)</f>
        <v>2069</v>
      </c>
      <c r="F370">
        <f t="shared" si="5"/>
        <v>48.332527791203482</v>
      </c>
      <c r="K370" t="s">
        <v>1400</v>
      </c>
      <c r="L370" s="6" t="s">
        <v>984</v>
      </c>
      <c r="M370" s="6" t="str">
        <f>LEFT(N370,FIND(",",N370)-1)</f>
        <v>Boxborough town</v>
      </c>
      <c r="N370" s="2" t="s">
        <v>660</v>
      </c>
      <c r="O370" s="3">
        <v>5508</v>
      </c>
      <c r="P370" s="3">
        <v>5490</v>
      </c>
      <c r="Q370" s="3">
        <v>5431</v>
      </c>
      <c r="R370" s="3">
        <v>5412</v>
      </c>
    </row>
    <row r="371" spans="1:18" ht="18" x14ac:dyDescent="0.2">
      <c r="A371">
        <v>4</v>
      </c>
      <c r="B371" t="s">
        <v>55</v>
      </c>
      <c r="C371" t="s">
        <v>56</v>
      </c>
      <c r="D371" t="s">
        <v>1230</v>
      </c>
      <c r="E371">
        <f>VLOOKUP(D371,$H$1:$I$410,2,FALSE)</f>
        <v>1998</v>
      </c>
      <c r="F371">
        <f t="shared" si="5"/>
        <v>200.20020020020019</v>
      </c>
      <c r="K371" t="s">
        <v>1187</v>
      </c>
      <c r="L371" s="6" t="s">
        <v>828</v>
      </c>
      <c r="M371" s="6" t="str">
        <f>LEFT(N371,FIND(",",N371)-1)</f>
        <v>Bourne town</v>
      </c>
      <c r="N371" s="2" t="s">
        <v>476</v>
      </c>
      <c r="O371" s="3">
        <v>20460</v>
      </c>
      <c r="P371" s="3">
        <v>20384</v>
      </c>
      <c r="Q371" s="3">
        <v>20711</v>
      </c>
      <c r="R371" s="3">
        <v>20667</v>
      </c>
    </row>
    <row r="372" spans="1:18" ht="18" x14ac:dyDescent="0.2">
      <c r="A372">
        <v>1</v>
      </c>
      <c r="B372" t="s">
        <v>55</v>
      </c>
      <c r="C372" t="s">
        <v>56</v>
      </c>
      <c r="D372" t="s">
        <v>1240</v>
      </c>
      <c r="E372">
        <f>VLOOKUP(D372,$H$1:$I$410,2,FALSE)</f>
        <v>1900</v>
      </c>
      <c r="F372">
        <f t="shared" si="5"/>
        <v>52.631578947368418</v>
      </c>
      <c r="K372" t="s">
        <v>1492</v>
      </c>
      <c r="L372" s="6" t="s">
        <v>1127</v>
      </c>
      <c r="M372" s="6" t="str">
        <f>LEFT(N372,FIND(",",N372)-1)</f>
        <v>Boston city</v>
      </c>
      <c r="N372" s="2" t="s">
        <v>420</v>
      </c>
      <c r="O372" s="3">
        <v>675632</v>
      </c>
      <c r="P372" s="3">
        <v>671570</v>
      </c>
      <c r="Q372" s="3">
        <v>654537</v>
      </c>
      <c r="R372" s="3">
        <v>650706</v>
      </c>
    </row>
    <row r="373" spans="1:18" ht="18" x14ac:dyDescent="0.2">
      <c r="A373">
        <v>1</v>
      </c>
      <c r="B373" t="s">
        <v>341</v>
      </c>
      <c r="C373" t="s">
        <v>342</v>
      </c>
      <c r="D373" t="s">
        <v>1520</v>
      </c>
      <c r="E373">
        <f>VLOOKUP(D373,$H$1:$I$410,2,FALSE)</f>
        <v>1866</v>
      </c>
      <c r="F373">
        <f t="shared" si="5"/>
        <v>53.590568060021432</v>
      </c>
      <c r="K373" t="s">
        <v>1492</v>
      </c>
      <c r="L373" s="6" t="s">
        <v>1127</v>
      </c>
      <c r="M373" s="6" t="str">
        <f>LEFT(N373,FIND(",",N373)-1)</f>
        <v>Boston city</v>
      </c>
      <c r="N373" s="2" t="s">
        <v>762</v>
      </c>
      <c r="O373" s="3">
        <v>675632</v>
      </c>
      <c r="P373" s="3">
        <v>671570</v>
      </c>
      <c r="Q373" s="3">
        <v>654537</v>
      </c>
      <c r="R373" s="3">
        <v>650706</v>
      </c>
    </row>
    <row r="374" spans="1:18" ht="18" x14ac:dyDescent="0.2">
      <c r="A374">
        <v>1</v>
      </c>
      <c r="B374" t="s">
        <v>137</v>
      </c>
      <c r="C374" t="s">
        <v>138</v>
      </c>
      <c r="D374" t="s">
        <v>1310</v>
      </c>
      <c r="E374">
        <f>VLOOKUP(D374,$H$1:$I$410,2,FALSE)</f>
        <v>1810</v>
      </c>
      <c r="F374">
        <f t="shared" si="5"/>
        <v>55.248618784530393</v>
      </c>
      <c r="K374" t="s">
        <v>1553</v>
      </c>
      <c r="L374" s="6" t="s">
        <v>1072</v>
      </c>
      <c r="M374" s="6" t="str">
        <f>LEFT(N374,FIND(",",N374)-1)</f>
        <v>Bolton town</v>
      </c>
      <c r="N374" s="2" t="s">
        <v>772</v>
      </c>
      <c r="O374" s="3">
        <v>5662</v>
      </c>
      <c r="P374" s="3">
        <v>5669</v>
      </c>
      <c r="Q374" s="3">
        <v>5691</v>
      </c>
      <c r="R374" s="3">
        <v>5728</v>
      </c>
    </row>
    <row r="375" spans="1:18" ht="18" x14ac:dyDescent="0.2">
      <c r="A375">
        <v>3</v>
      </c>
      <c r="B375" t="s">
        <v>150</v>
      </c>
      <c r="C375" t="s">
        <v>151</v>
      </c>
      <c r="D375" t="s">
        <v>1316</v>
      </c>
      <c r="E375">
        <f>VLOOKUP(D375,$H$1:$I$410,2,FALSE)</f>
        <v>1807</v>
      </c>
      <c r="F375">
        <f t="shared" si="5"/>
        <v>166.02102933038185</v>
      </c>
      <c r="K375" t="s">
        <v>1633</v>
      </c>
      <c r="L375" s="6" t="s">
        <v>943</v>
      </c>
      <c r="M375" s="6" t="str">
        <f>LEFT(N375,FIND(",",N375)-1)</f>
        <v>Blandford town</v>
      </c>
      <c r="N375" s="2" t="s">
        <v>610</v>
      </c>
      <c r="O375" s="3">
        <v>1217</v>
      </c>
      <c r="P375" s="3">
        <v>1214</v>
      </c>
      <c r="Q375" s="3">
        <v>1213</v>
      </c>
      <c r="R375" s="3">
        <v>1210</v>
      </c>
    </row>
    <row r="376" spans="1:18" ht="18" x14ac:dyDescent="0.2">
      <c r="A376">
        <v>3</v>
      </c>
      <c r="B376" t="s">
        <v>137</v>
      </c>
      <c r="C376" t="s">
        <v>138</v>
      </c>
      <c r="D376" t="s">
        <v>1312</v>
      </c>
      <c r="E376">
        <f>VLOOKUP(D376,$H$1:$I$410,2,FALSE)</f>
        <v>1688</v>
      </c>
      <c r="F376">
        <f t="shared" si="5"/>
        <v>177.7251184834123</v>
      </c>
      <c r="K376" t="s">
        <v>1554</v>
      </c>
      <c r="L376" s="6" t="s">
        <v>1071</v>
      </c>
      <c r="M376" s="6" t="str">
        <f>LEFT(N376,FIND(",",N376)-1)</f>
        <v>Blackstone town</v>
      </c>
      <c r="N376" s="2" t="s">
        <v>771</v>
      </c>
      <c r="O376" s="3">
        <v>9204</v>
      </c>
      <c r="P376" s="3">
        <v>9183</v>
      </c>
      <c r="Q376" s="3">
        <v>9208</v>
      </c>
      <c r="R376" s="3">
        <v>9211</v>
      </c>
    </row>
    <row r="377" spans="1:18" ht="18" x14ac:dyDescent="0.2">
      <c r="A377">
        <v>2</v>
      </c>
      <c r="B377" t="s">
        <v>150</v>
      </c>
      <c r="C377" t="s">
        <v>151</v>
      </c>
      <c r="D377" t="s">
        <v>1321</v>
      </c>
      <c r="E377">
        <f>VLOOKUP(D377,$H$1:$I$410,2,FALSE)</f>
        <v>1631</v>
      </c>
      <c r="F377">
        <f t="shared" si="5"/>
        <v>122.62415695892091</v>
      </c>
      <c r="K377" t="s">
        <v>1401</v>
      </c>
      <c r="L377" s="6" t="s">
        <v>983</v>
      </c>
      <c r="M377" s="6" t="str">
        <f>LEFT(N377,FIND(",",N377)-1)</f>
        <v>Billerica town</v>
      </c>
      <c r="N377" s="2" t="s">
        <v>659</v>
      </c>
      <c r="O377" s="3">
        <v>42113</v>
      </c>
      <c r="P377" s="3">
        <v>41801</v>
      </c>
      <c r="Q377" s="3">
        <v>41399</v>
      </c>
      <c r="R377" s="3">
        <v>41319</v>
      </c>
    </row>
    <row r="378" spans="1:18" ht="18" x14ac:dyDescent="0.2">
      <c r="A378">
        <v>1</v>
      </c>
      <c r="B378" t="s">
        <v>55</v>
      </c>
      <c r="C378" t="s">
        <v>56</v>
      </c>
      <c r="D378" t="s">
        <v>1234</v>
      </c>
      <c r="E378">
        <f>VLOOKUP(D378,$H$1:$I$410,2,FALSE)</f>
        <v>1626</v>
      </c>
      <c r="F378">
        <f t="shared" si="5"/>
        <v>61.500615006150063</v>
      </c>
      <c r="K378" t="s">
        <v>1299</v>
      </c>
      <c r="L378" s="6" t="s">
        <v>1126</v>
      </c>
      <c r="M378" s="6" t="str">
        <f>LEFT(N378,FIND(",",N378)-1)</f>
        <v>Beverly city</v>
      </c>
      <c r="N378" s="2" t="s">
        <v>419</v>
      </c>
      <c r="O378" s="3">
        <v>42675</v>
      </c>
      <c r="P378" s="3">
        <v>42596</v>
      </c>
      <c r="Q378" s="3">
        <v>42391</v>
      </c>
      <c r="R378" s="3">
        <v>42235</v>
      </c>
    </row>
    <row r="379" spans="1:18" ht="18" x14ac:dyDescent="0.2">
      <c r="A379">
        <v>1</v>
      </c>
      <c r="B379" t="s">
        <v>55</v>
      </c>
      <c r="C379" t="s">
        <v>56</v>
      </c>
      <c r="D379" t="s">
        <v>1229</v>
      </c>
      <c r="E379">
        <f>VLOOKUP(D379,$H$1:$I$410,2,FALSE)</f>
        <v>1329</v>
      </c>
      <c r="F379">
        <f t="shared" si="5"/>
        <v>75.244544770504135</v>
      </c>
      <c r="K379" t="s">
        <v>1299</v>
      </c>
      <c r="L379" s="6" t="s">
        <v>1126</v>
      </c>
      <c r="M379" s="6" t="str">
        <f>LEFT(N379,FIND(",",N379)-1)</f>
        <v>Beverly city</v>
      </c>
      <c r="N379" s="2" t="s">
        <v>551</v>
      </c>
      <c r="O379" s="3">
        <v>42675</v>
      </c>
      <c r="P379" s="3">
        <v>42596</v>
      </c>
      <c r="Q379" s="3">
        <v>42391</v>
      </c>
      <c r="R379" s="3">
        <v>42235</v>
      </c>
    </row>
    <row r="380" spans="1:18" ht="18" x14ac:dyDescent="0.2">
      <c r="A380">
        <v>1</v>
      </c>
      <c r="B380" t="s">
        <v>150</v>
      </c>
      <c r="C380" t="s">
        <v>151</v>
      </c>
      <c r="D380" t="s">
        <v>1331</v>
      </c>
      <c r="E380">
        <f>VLOOKUP(D380,$H$1:$I$410,2,FALSE)</f>
        <v>1220</v>
      </c>
      <c r="F380">
        <f t="shared" si="5"/>
        <v>81.967213114754102</v>
      </c>
      <c r="K380" t="s">
        <v>1311</v>
      </c>
      <c r="L380" s="6" t="s">
        <v>919</v>
      </c>
      <c r="M380" s="6" t="str">
        <f>LEFT(N380,FIND(",",N380)-1)</f>
        <v>Bernardston town</v>
      </c>
      <c r="N380" s="2" t="s">
        <v>584</v>
      </c>
      <c r="O380" s="3">
        <v>2102</v>
      </c>
      <c r="P380" s="3">
        <v>2099</v>
      </c>
      <c r="Q380" s="3">
        <v>2104</v>
      </c>
      <c r="R380" s="3">
        <v>2104</v>
      </c>
    </row>
    <row r="381" spans="1:18" ht="18" x14ac:dyDescent="0.2">
      <c r="A381">
        <v>1</v>
      </c>
      <c r="B381" t="s">
        <v>137</v>
      </c>
      <c r="C381" t="s">
        <v>138</v>
      </c>
      <c r="D381" t="s">
        <v>1302</v>
      </c>
      <c r="E381">
        <f>VLOOKUP(D381,$H$1:$I$410,2,FALSE)</f>
        <v>780</v>
      </c>
      <c r="F381">
        <f t="shared" si="5"/>
        <v>128.2051282051282</v>
      </c>
      <c r="K381" t="s">
        <v>1555</v>
      </c>
      <c r="L381" s="6" t="s">
        <v>1070</v>
      </c>
      <c r="M381" s="6" t="str">
        <f>LEFT(N381,FIND(",",N381)-1)</f>
        <v>Berlin town</v>
      </c>
      <c r="N381" s="2" t="s">
        <v>770</v>
      </c>
      <c r="O381" s="3">
        <v>3159</v>
      </c>
      <c r="P381" s="3">
        <v>3276</v>
      </c>
      <c r="Q381" s="3">
        <v>3678</v>
      </c>
      <c r="R381" s="3">
        <v>4189</v>
      </c>
    </row>
    <row r="382" spans="1:18" ht="18" x14ac:dyDescent="0.2">
      <c r="A382">
        <v>1</v>
      </c>
      <c r="B382" t="s">
        <v>5</v>
      </c>
      <c r="C382" t="s">
        <v>6</v>
      </c>
      <c r="D382" t="s">
        <v>1185</v>
      </c>
      <c r="E382">
        <f>VLOOKUP(D382,$H$1:$I$410,2,FALSE)</f>
        <v>157</v>
      </c>
      <c r="F382">
        <f t="shared" si="5"/>
        <v>636.9426751592357</v>
      </c>
      <c r="K382" t="s">
        <v>1265</v>
      </c>
      <c r="L382" s="6" t="s">
        <v>873</v>
      </c>
      <c r="M382" s="6" t="str">
        <f>LEFT(N382,FIND(",",N382)-1)</f>
        <v>Berkley town</v>
      </c>
      <c r="N382" s="2" t="s">
        <v>524</v>
      </c>
      <c r="O382" s="3">
        <v>6766</v>
      </c>
      <c r="P382" s="3">
        <v>6770</v>
      </c>
      <c r="Q382" s="3">
        <v>6810</v>
      </c>
      <c r="R382" s="3">
        <v>6797</v>
      </c>
    </row>
    <row r="383" spans="1:18" ht="18" x14ac:dyDescent="0.2">
      <c r="K383" t="s">
        <v>1402</v>
      </c>
      <c r="L383" s="6" t="s">
        <v>982</v>
      </c>
      <c r="M383" s="6" t="str">
        <f>LEFT(N383,FIND(",",N383)-1)</f>
        <v>Belmont town</v>
      </c>
      <c r="N383" s="2" t="s">
        <v>658</v>
      </c>
      <c r="O383" s="3">
        <v>27302</v>
      </c>
      <c r="P383" s="3">
        <v>27205</v>
      </c>
      <c r="Q383" s="3">
        <v>26861</v>
      </c>
      <c r="R383" s="3">
        <v>26710</v>
      </c>
    </row>
    <row r="384" spans="1:18" ht="18" x14ac:dyDescent="0.2">
      <c r="K384" t="s">
        <v>1444</v>
      </c>
      <c r="L384" s="6" t="s">
        <v>1019</v>
      </c>
      <c r="M384" s="6" t="str">
        <f>LEFT(N384,FIND(",",N384)-1)</f>
        <v>Bellingham town</v>
      </c>
      <c r="N384" s="2" t="s">
        <v>708</v>
      </c>
      <c r="O384" s="3">
        <v>16947</v>
      </c>
      <c r="P384" s="3">
        <v>16945</v>
      </c>
      <c r="Q384" s="3">
        <v>16917</v>
      </c>
      <c r="R384" s="3">
        <v>17407</v>
      </c>
    </row>
    <row r="385" spans="11:18" ht="18" x14ac:dyDescent="0.2">
      <c r="K385" t="s">
        <v>1634</v>
      </c>
      <c r="L385" s="6" t="s">
        <v>959</v>
      </c>
      <c r="M385" s="6" t="str">
        <f>LEFT(N385,FIND(",",N385)-1)</f>
        <v>Belchertown town</v>
      </c>
      <c r="N385" s="2" t="s">
        <v>633</v>
      </c>
      <c r="O385" s="3">
        <v>15347</v>
      </c>
      <c r="P385" s="3">
        <v>15327</v>
      </c>
      <c r="Q385" s="3">
        <v>15357</v>
      </c>
      <c r="R385" s="3">
        <v>15316</v>
      </c>
    </row>
    <row r="386" spans="11:18" ht="18" x14ac:dyDescent="0.2">
      <c r="K386" t="s">
        <v>1403</v>
      </c>
      <c r="L386" s="6" t="s">
        <v>981</v>
      </c>
      <c r="M386" s="6" t="str">
        <f>LEFT(N386,FIND(",",N386)-1)</f>
        <v>Bedford town</v>
      </c>
      <c r="N386" s="2" t="s">
        <v>657</v>
      </c>
      <c r="O386" s="3">
        <v>14383</v>
      </c>
      <c r="P386" s="3">
        <v>14347</v>
      </c>
      <c r="Q386" s="3">
        <v>14197</v>
      </c>
      <c r="R386" s="3">
        <v>14161</v>
      </c>
    </row>
    <row r="387" spans="11:18" ht="18" x14ac:dyDescent="0.2">
      <c r="K387" t="s">
        <v>1635</v>
      </c>
      <c r="L387" s="6" t="s">
        <v>844</v>
      </c>
      <c r="M387" s="6" t="str">
        <f>LEFT(N387,FIND(",",N387)-1)</f>
        <v>Becket town</v>
      </c>
      <c r="N387" s="2" t="s">
        <v>492</v>
      </c>
      <c r="O387" s="3">
        <v>1936</v>
      </c>
      <c r="P387" s="3">
        <v>1931</v>
      </c>
      <c r="Q387" s="3">
        <v>1936</v>
      </c>
      <c r="R387" s="3">
        <v>1931</v>
      </c>
    </row>
    <row r="388" spans="11:18" ht="18" x14ac:dyDescent="0.2">
      <c r="K388" t="s">
        <v>1556</v>
      </c>
      <c r="L388" s="6" t="s">
        <v>1069</v>
      </c>
      <c r="M388" s="6" t="str">
        <f>LEFT(N388,FIND(",",N388)-1)</f>
        <v>Barre town</v>
      </c>
      <c r="N388" s="2" t="s">
        <v>769</v>
      </c>
      <c r="O388" s="3">
        <v>5528</v>
      </c>
      <c r="P388" s="3">
        <v>5521</v>
      </c>
      <c r="Q388" s="3">
        <v>5538</v>
      </c>
      <c r="R388" s="3">
        <v>5533</v>
      </c>
    </row>
    <row r="389" spans="11:18" ht="18" x14ac:dyDescent="0.2">
      <c r="K389" t="s">
        <v>1227</v>
      </c>
      <c r="L389" s="6" t="s">
        <v>1125</v>
      </c>
      <c r="M389" s="6" t="str">
        <f>LEFT(N389,FIND(",",N389)-1)</f>
        <v>Barnstable Town city</v>
      </c>
      <c r="N389" s="2" t="s">
        <v>418</v>
      </c>
      <c r="O389" s="3">
        <v>48912</v>
      </c>
      <c r="P389" s="3">
        <v>48896</v>
      </c>
      <c r="Q389" s="3">
        <v>49635</v>
      </c>
      <c r="R389" s="3">
        <v>49532</v>
      </c>
    </row>
    <row r="390" spans="11:18" ht="18" x14ac:dyDescent="0.2">
      <c r="K390" t="s">
        <v>1227</v>
      </c>
      <c r="L390" s="6" t="s">
        <v>1125</v>
      </c>
      <c r="M390" s="6" t="str">
        <f>LEFT(N390,FIND(",",N390)-1)</f>
        <v>Barnstable Town city</v>
      </c>
      <c r="N390" s="2" t="s">
        <v>475</v>
      </c>
      <c r="O390" s="3">
        <v>48912</v>
      </c>
      <c r="P390" s="3">
        <v>48896</v>
      </c>
      <c r="Q390" s="3">
        <v>49635</v>
      </c>
      <c r="R390" s="3">
        <v>49532</v>
      </c>
    </row>
    <row r="391" spans="11:18" ht="18" x14ac:dyDescent="0.2">
      <c r="K391" t="s">
        <v>1404</v>
      </c>
      <c r="L391" s="6" t="s">
        <v>980</v>
      </c>
      <c r="M391" s="6" t="str">
        <f>LEFT(N391,FIND(",",N391)-1)</f>
        <v>Ayer town</v>
      </c>
      <c r="N391" s="2" t="s">
        <v>656</v>
      </c>
      <c r="O391" s="3">
        <v>8480</v>
      </c>
      <c r="P391" s="3">
        <v>8471</v>
      </c>
      <c r="Q391" s="3">
        <v>8401</v>
      </c>
      <c r="R391" s="3">
        <v>8424</v>
      </c>
    </row>
    <row r="392" spans="11:18" ht="18" x14ac:dyDescent="0.2">
      <c r="K392" t="s">
        <v>1445</v>
      </c>
      <c r="L392" s="6" t="s">
        <v>1018</v>
      </c>
      <c r="M392" s="6" t="str">
        <f>LEFT(N392,FIND(",",N392)-1)</f>
        <v>Avon town</v>
      </c>
      <c r="N392" s="2" t="s">
        <v>707</v>
      </c>
      <c r="O392" s="3">
        <v>4777</v>
      </c>
      <c r="P392" s="3">
        <v>4772</v>
      </c>
      <c r="Q392" s="3">
        <v>4757</v>
      </c>
      <c r="R392" s="3">
        <v>4735</v>
      </c>
    </row>
    <row r="393" spans="11:18" ht="18" x14ac:dyDescent="0.2">
      <c r="K393" t="s">
        <v>1558</v>
      </c>
      <c r="L393" s="6" t="s">
        <v>1068</v>
      </c>
      <c r="M393" s="6" t="str">
        <f>LEFT(N393,FIND(",",N393)-1)</f>
        <v>Auburn town</v>
      </c>
      <c r="N393" s="2" t="s">
        <v>768</v>
      </c>
      <c r="O393" s="3">
        <v>16891</v>
      </c>
      <c r="P393" s="3">
        <v>16863</v>
      </c>
      <c r="Q393" s="3">
        <v>16836</v>
      </c>
      <c r="R393" s="3">
        <v>16762</v>
      </c>
    </row>
    <row r="394" spans="11:18" ht="18" x14ac:dyDescent="0.2">
      <c r="K394" t="s">
        <v>1266</v>
      </c>
      <c r="L394" s="6" t="s">
        <v>1124</v>
      </c>
      <c r="M394" s="6" t="str">
        <f>LEFT(N394,FIND(",",N394)-1)</f>
        <v>Attleboro city</v>
      </c>
      <c r="N394" s="2" t="s">
        <v>417</v>
      </c>
      <c r="O394" s="3">
        <v>46459</v>
      </c>
      <c r="P394" s="3">
        <v>46475</v>
      </c>
      <c r="Q394" s="3">
        <v>46629</v>
      </c>
      <c r="R394" s="3">
        <v>46601</v>
      </c>
    </row>
    <row r="395" spans="11:18" ht="18" x14ac:dyDescent="0.2">
      <c r="K395" t="s">
        <v>1266</v>
      </c>
      <c r="L395" s="6" t="s">
        <v>1124</v>
      </c>
      <c r="M395" s="6" t="str">
        <f>LEFT(N395,FIND(",",N395)-1)</f>
        <v>Attleboro city</v>
      </c>
      <c r="N395" s="2" t="s">
        <v>523</v>
      </c>
      <c r="O395" s="3">
        <v>46459</v>
      </c>
      <c r="P395" s="3">
        <v>46475</v>
      </c>
      <c r="Q395" s="3">
        <v>46629</v>
      </c>
      <c r="R395" s="3">
        <v>46601</v>
      </c>
    </row>
    <row r="396" spans="11:18" ht="18" x14ac:dyDescent="0.2">
      <c r="K396" t="s">
        <v>1559</v>
      </c>
      <c r="L396" s="6" t="s">
        <v>1067</v>
      </c>
      <c r="M396" s="6" t="str">
        <f>LEFT(N396,FIND(",",N396)-1)</f>
        <v>Athol town</v>
      </c>
      <c r="N396" s="2" t="s">
        <v>767</v>
      </c>
      <c r="O396" s="3">
        <v>11942</v>
      </c>
      <c r="P396" s="3">
        <v>11927</v>
      </c>
      <c r="Q396" s="3">
        <v>11924</v>
      </c>
      <c r="R396" s="3">
        <v>11897</v>
      </c>
    </row>
    <row r="397" spans="11:18" ht="18" x14ac:dyDescent="0.2">
      <c r="K397" t="s">
        <v>1406</v>
      </c>
      <c r="L397" s="6" t="s">
        <v>979</v>
      </c>
      <c r="M397" s="6" t="str">
        <f>LEFT(N397,FIND(",",N397)-1)</f>
        <v>Ashland town</v>
      </c>
      <c r="N397" s="2" t="s">
        <v>655</v>
      </c>
      <c r="O397" s="3">
        <v>18829</v>
      </c>
      <c r="P397" s="3">
        <v>18815</v>
      </c>
      <c r="Q397" s="3">
        <v>18579</v>
      </c>
      <c r="R397" s="3">
        <v>18466</v>
      </c>
    </row>
    <row r="398" spans="11:18" ht="18" x14ac:dyDescent="0.2">
      <c r="K398" t="s">
        <v>1312</v>
      </c>
      <c r="L398" s="6" t="s">
        <v>918</v>
      </c>
      <c r="M398" s="6" t="str">
        <f>LEFT(N398,FIND(",",N398)-1)</f>
        <v>Ashfield town</v>
      </c>
      <c r="N398" s="2" t="s">
        <v>583</v>
      </c>
      <c r="O398" s="3">
        <v>1689</v>
      </c>
      <c r="P398" s="3">
        <v>1686</v>
      </c>
      <c r="Q398" s="3">
        <v>1689</v>
      </c>
      <c r="R398" s="3">
        <v>1688</v>
      </c>
    </row>
    <row r="399" spans="11:18" ht="18" x14ac:dyDescent="0.2">
      <c r="K399" t="s">
        <v>1407</v>
      </c>
      <c r="L399" s="6" t="s">
        <v>978</v>
      </c>
      <c r="M399" s="6" t="str">
        <f>LEFT(N399,FIND(",",N399)-1)</f>
        <v>Ashby town</v>
      </c>
      <c r="N399" s="2" t="s">
        <v>654</v>
      </c>
      <c r="O399" s="3">
        <v>3189</v>
      </c>
      <c r="P399" s="3">
        <v>3180</v>
      </c>
      <c r="Q399" s="3">
        <v>3170</v>
      </c>
      <c r="R399" s="3">
        <v>3163</v>
      </c>
    </row>
    <row r="400" spans="11:18" ht="18" x14ac:dyDescent="0.2">
      <c r="K400" t="s">
        <v>1560</v>
      </c>
      <c r="L400" s="6" t="s">
        <v>1066</v>
      </c>
      <c r="M400" s="6" t="str">
        <f>LEFT(N400,FIND(",",N400)-1)</f>
        <v>Ashburnham town</v>
      </c>
      <c r="N400" s="2" t="s">
        <v>766</v>
      </c>
      <c r="O400" s="3">
        <v>6313</v>
      </c>
      <c r="P400" s="3">
        <v>6310</v>
      </c>
      <c r="Q400" s="3">
        <v>6357</v>
      </c>
      <c r="R400" s="3">
        <v>6372</v>
      </c>
    </row>
    <row r="401" spans="9:18" ht="18" x14ac:dyDescent="0.2">
      <c r="K401" t="s">
        <v>1408</v>
      </c>
      <c r="L401" s="6" t="s">
        <v>977</v>
      </c>
      <c r="M401" s="6" t="str">
        <f>LEFT(N401,FIND(",",N401)-1)</f>
        <v>Arlington town</v>
      </c>
      <c r="N401" s="2" t="s">
        <v>653</v>
      </c>
      <c r="O401" s="3">
        <v>46315</v>
      </c>
      <c r="P401" s="3">
        <v>46152</v>
      </c>
      <c r="Q401" s="3">
        <v>45665</v>
      </c>
      <c r="R401" s="3">
        <v>45522</v>
      </c>
    </row>
    <row r="402" spans="9:18" ht="18" x14ac:dyDescent="0.2">
      <c r="K402" t="s">
        <v>1636</v>
      </c>
      <c r="L402" s="6" t="s">
        <v>887</v>
      </c>
      <c r="M402" s="6" t="str">
        <f>LEFT(N402,FIND(",",N402)-1)</f>
        <v>Aquinnah town</v>
      </c>
      <c r="N402" s="2" t="s">
        <v>542</v>
      </c>
      <c r="O402" s="3">
        <v>441</v>
      </c>
      <c r="P402" s="3">
        <v>440</v>
      </c>
      <c r="Q402" s="3">
        <v>451</v>
      </c>
      <c r="R402" s="3">
        <v>444</v>
      </c>
    </row>
    <row r="403" spans="9:18" ht="18" x14ac:dyDescent="0.2">
      <c r="K403" t="s">
        <v>1300</v>
      </c>
      <c r="L403" s="6" t="s">
        <v>894</v>
      </c>
      <c r="M403" s="6" t="str">
        <f>LEFT(N403,FIND(",",N403)-1)</f>
        <v>Andover town</v>
      </c>
      <c r="N403" s="2" t="s">
        <v>550</v>
      </c>
      <c r="O403" s="3">
        <v>36571</v>
      </c>
      <c r="P403" s="3">
        <v>36550</v>
      </c>
      <c r="Q403" s="3">
        <v>36530</v>
      </c>
      <c r="R403" s="3">
        <v>36363</v>
      </c>
    </row>
    <row r="404" spans="9:18" ht="18" x14ac:dyDescent="0.2">
      <c r="K404" t="s">
        <v>1347</v>
      </c>
      <c r="L404" s="6" t="s">
        <v>1123</v>
      </c>
      <c r="M404" s="6" t="str">
        <f>LEFT(N404,FIND(",",N404)-1)</f>
        <v>Amherst Town city</v>
      </c>
      <c r="N404" s="2" t="s">
        <v>416</v>
      </c>
      <c r="O404" s="3">
        <v>39270</v>
      </c>
      <c r="P404" s="3">
        <v>27791</v>
      </c>
      <c r="Q404" s="3">
        <v>40218</v>
      </c>
      <c r="R404" s="3">
        <v>40059</v>
      </c>
    </row>
    <row r="405" spans="9:18" ht="18" x14ac:dyDescent="0.2">
      <c r="K405" t="s">
        <v>1347</v>
      </c>
      <c r="L405" s="6" t="s">
        <v>1123</v>
      </c>
      <c r="M405" s="6" t="str">
        <f>LEFT(N405,FIND(",",N405)-1)</f>
        <v>Amherst Town city</v>
      </c>
      <c r="N405" s="2" t="s">
        <v>632</v>
      </c>
      <c r="O405" s="3">
        <v>39270</v>
      </c>
      <c r="P405" s="3">
        <v>27791</v>
      </c>
      <c r="Q405" s="3">
        <v>40218</v>
      </c>
      <c r="R405" s="3">
        <v>40059</v>
      </c>
    </row>
    <row r="406" spans="9:18" ht="18" x14ac:dyDescent="0.2">
      <c r="K406" t="s">
        <v>1301</v>
      </c>
      <c r="L406" s="6" t="s">
        <v>1122</v>
      </c>
      <c r="M406" s="6" t="str">
        <f>LEFT(N406,FIND(",",N406)-1)</f>
        <v>Amesbury Town city</v>
      </c>
      <c r="N406" s="2" t="s">
        <v>415</v>
      </c>
      <c r="O406" s="3">
        <v>17367</v>
      </c>
      <c r="P406" s="3">
        <v>17338</v>
      </c>
      <c r="Q406" s="3">
        <v>17278</v>
      </c>
      <c r="R406" s="3">
        <v>17179</v>
      </c>
    </row>
    <row r="407" spans="9:18" ht="18" x14ac:dyDescent="0.2">
      <c r="K407" t="s">
        <v>1301</v>
      </c>
      <c r="L407" s="6" t="s">
        <v>1122</v>
      </c>
      <c r="M407" s="6" t="str">
        <f>LEFT(N407,FIND(",",N407)-1)</f>
        <v>Amesbury Town city</v>
      </c>
      <c r="N407" s="2" t="s">
        <v>549</v>
      </c>
      <c r="O407" s="3">
        <v>17367</v>
      </c>
      <c r="P407" s="3">
        <v>17338</v>
      </c>
      <c r="Q407" s="3">
        <v>17278</v>
      </c>
      <c r="R407" s="3">
        <v>17179</v>
      </c>
    </row>
    <row r="408" spans="9:18" ht="18" x14ac:dyDescent="0.2">
      <c r="K408" t="s">
        <v>1637</v>
      </c>
      <c r="L408" s="6" t="s">
        <v>843</v>
      </c>
      <c r="M408" s="6" t="str">
        <f>LEFT(N408,FIND(",",N408)-1)</f>
        <v>Alford town</v>
      </c>
      <c r="N408" s="2" t="s">
        <v>491</v>
      </c>
      <c r="O408" s="3">
        <v>488</v>
      </c>
      <c r="P408" s="3">
        <v>487</v>
      </c>
      <c r="Q408" s="3">
        <v>486</v>
      </c>
      <c r="R408" s="3">
        <v>483</v>
      </c>
    </row>
    <row r="409" spans="9:18" ht="18" x14ac:dyDescent="0.2">
      <c r="K409" t="s">
        <v>1334</v>
      </c>
      <c r="L409" s="6" t="s">
        <v>1121</v>
      </c>
      <c r="M409" s="6" t="str">
        <f>LEFT(N409,FIND(",",N409)-1)</f>
        <v>Agawam Town city</v>
      </c>
      <c r="N409" s="2" t="s">
        <v>414</v>
      </c>
      <c r="O409" s="3">
        <v>28693</v>
      </c>
      <c r="P409" s="3">
        <v>28622</v>
      </c>
      <c r="Q409" s="3">
        <v>28443</v>
      </c>
      <c r="R409" s="3">
        <v>28393</v>
      </c>
    </row>
    <row r="410" spans="9:18" ht="18" x14ac:dyDescent="0.2">
      <c r="K410" t="s">
        <v>1334</v>
      </c>
      <c r="L410" s="6" t="s">
        <v>1121</v>
      </c>
      <c r="M410" s="6" t="str">
        <f>LEFT(N410,FIND(",",N410)-1)</f>
        <v>Agawam Town city</v>
      </c>
      <c r="N410" s="2" t="s">
        <v>609</v>
      </c>
      <c r="O410" s="3">
        <v>28693</v>
      </c>
      <c r="P410" s="3">
        <v>28622</v>
      </c>
      <c r="Q410" s="3">
        <v>28443</v>
      </c>
      <c r="R410" s="3">
        <v>28393</v>
      </c>
    </row>
    <row r="411" spans="9:18" ht="18" x14ac:dyDescent="0.2">
      <c r="K411" t="s">
        <v>1244</v>
      </c>
      <c r="L411" s="6" t="s">
        <v>842</v>
      </c>
      <c r="M411" s="6" t="str">
        <f>LEFT(N411,FIND(",",N411)-1)</f>
        <v>Adams town</v>
      </c>
      <c r="N411" s="2" t="s">
        <v>490</v>
      </c>
      <c r="O411" s="3">
        <v>8157</v>
      </c>
      <c r="P411" s="3">
        <v>8136</v>
      </c>
      <c r="Q411" s="3">
        <v>8116</v>
      </c>
      <c r="R411" s="3">
        <v>8047</v>
      </c>
    </row>
    <row r="412" spans="9:18" ht="18" x14ac:dyDescent="0.2">
      <c r="K412" t="s">
        <v>1267</v>
      </c>
      <c r="L412" s="6" t="s">
        <v>872</v>
      </c>
      <c r="M412" s="6" t="str">
        <f>LEFT(N412,FIND(",",N412)-1)</f>
        <v>Acushnet town</v>
      </c>
      <c r="N412" s="2" t="s">
        <v>522</v>
      </c>
      <c r="O412" s="3">
        <v>10558</v>
      </c>
      <c r="P412" s="3">
        <v>10558</v>
      </c>
      <c r="Q412" s="3">
        <v>10588</v>
      </c>
      <c r="R412" s="3">
        <v>10585</v>
      </c>
    </row>
    <row r="413" spans="9:18" ht="18" x14ac:dyDescent="0.2">
      <c r="K413" t="s">
        <v>1409</v>
      </c>
      <c r="L413" s="6" t="s">
        <v>976</v>
      </c>
      <c r="M413" s="6" t="str">
        <f>LEFT(N413,FIND(",",N413)-1)</f>
        <v>Acton town</v>
      </c>
      <c r="N413" s="2" t="s">
        <v>652</v>
      </c>
      <c r="O413" s="3">
        <v>24016</v>
      </c>
      <c r="P413" s="3">
        <v>23938</v>
      </c>
      <c r="Q413" s="3">
        <v>23848</v>
      </c>
      <c r="R413" s="3">
        <v>23829</v>
      </c>
    </row>
    <row r="414" spans="9:18" ht="16" customHeight="1" x14ac:dyDescent="0.2">
      <c r="K414" t="s">
        <v>1474</v>
      </c>
      <c r="L414" s="6" t="s">
        <v>1041</v>
      </c>
      <c r="M414" s="6" t="str">
        <f>LEFT(N414,FIND(",",N414)-1)</f>
        <v>Abington town</v>
      </c>
      <c r="N414" s="4" t="s">
        <v>735</v>
      </c>
      <c r="O414" s="5">
        <v>17059</v>
      </c>
      <c r="P414" s="5">
        <v>17053</v>
      </c>
      <c r="Q414" s="5">
        <v>17080</v>
      </c>
      <c r="R414" s="5">
        <v>16965</v>
      </c>
    </row>
    <row r="415" spans="9:18" ht="157" x14ac:dyDescent="0.2">
      <c r="I415" s="9"/>
      <c r="N415" s="7" t="s">
        <v>826</v>
      </c>
      <c r="O415" s="8"/>
      <c r="P415" s="8"/>
      <c r="Q415" s="8"/>
      <c r="R415" s="9"/>
    </row>
    <row r="416" spans="9:18" ht="16" customHeight="1" x14ac:dyDescent="0.2">
      <c r="I416" s="12"/>
      <c r="N416" s="10" t="s">
        <v>472</v>
      </c>
      <c r="O416" s="11"/>
      <c r="P416" s="11"/>
      <c r="Q416" s="11"/>
      <c r="R416" s="12"/>
    </row>
    <row r="417" spans="9:18" ht="25" x14ac:dyDescent="0.2">
      <c r="I417" s="15"/>
      <c r="N417" s="13" t="s">
        <v>827</v>
      </c>
      <c r="O417" s="14"/>
      <c r="P417" s="14"/>
      <c r="Q417" s="14"/>
      <c r="R417" s="15"/>
    </row>
    <row r="418" spans="9:18" x14ac:dyDescent="0.2">
      <c r="I418" s="15"/>
      <c r="N418" s="13" t="s">
        <v>473</v>
      </c>
      <c r="O418" s="14"/>
      <c r="P418" s="14"/>
      <c r="Q418" s="14"/>
      <c r="R418" s="15"/>
    </row>
    <row r="419" spans="9:18" x14ac:dyDescent="0.2">
      <c r="I419" s="18"/>
      <c r="N419" s="16" t="s">
        <v>474</v>
      </c>
      <c r="O419" s="17"/>
      <c r="P419" s="17"/>
      <c r="Q419" s="17"/>
      <c r="R419" s="18"/>
    </row>
  </sheetData>
  <sortState xmlns:xlrd2="http://schemas.microsoft.com/office/spreadsheetml/2017/richdata2" ref="A2:E114">
    <sortCondition ref="A19:A114"/>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2"/>
  <sheetViews>
    <sheetView workbookViewId="0">
      <selection activeCell="D8" sqref="D8"/>
    </sheetView>
  </sheetViews>
  <sheetFormatPr baseColWidth="10" defaultRowHeight="16" x14ac:dyDescent="0.2"/>
  <sheetData>
    <row r="1" spans="1:4" x14ac:dyDescent="0.2">
      <c r="A1" t="s">
        <v>1</v>
      </c>
      <c r="B1" t="s">
        <v>2</v>
      </c>
      <c r="C1" t="s">
        <v>3</v>
      </c>
      <c r="D1" t="s">
        <v>4</v>
      </c>
    </row>
    <row r="2" spans="1:4" x14ac:dyDescent="0.2">
      <c r="A2" t="s">
        <v>5</v>
      </c>
      <c r="B2" t="s">
        <v>6</v>
      </c>
      <c r="C2" t="s">
        <v>7</v>
      </c>
      <c r="D2" t="s">
        <v>7</v>
      </c>
    </row>
    <row r="3" spans="1:4" x14ac:dyDescent="0.2">
      <c r="A3" t="s">
        <v>5</v>
      </c>
      <c r="B3" t="s">
        <v>6</v>
      </c>
      <c r="C3" t="s">
        <v>8</v>
      </c>
      <c r="D3" t="s">
        <v>8</v>
      </c>
    </row>
    <row r="4" spans="1:4" x14ac:dyDescent="0.2">
      <c r="A4" t="s">
        <v>5</v>
      </c>
      <c r="B4" t="s">
        <v>6</v>
      </c>
      <c r="C4" t="s">
        <v>9</v>
      </c>
      <c r="D4" t="s">
        <v>9</v>
      </c>
    </row>
    <row r="5" spans="1:4" x14ac:dyDescent="0.2">
      <c r="A5" t="s">
        <v>5</v>
      </c>
      <c r="B5" t="s">
        <v>6</v>
      </c>
      <c r="C5" t="s">
        <v>10</v>
      </c>
      <c r="D5" t="s">
        <v>10</v>
      </c>
    </row>
    <row r="6" spans="1:4" x14ac:dyDescent="0.2">
      <c r="A6" t="s">
        <v>5</v>
      </c>
      <c r="B6" t="s">
        <v>6</v>
      </c>
      <c r="C6" t="s">
        <v>11</v>
      </c>
      <c r="D6" t="s">
        <v>11</v>
      </c>
    </row>
    <row r="7" spans="1:4" x14ac:dyDescent="0.2">
      <c r="A7" t="s">
        <v>5</v>
      </c>
      <c r="B7" t="s">
        <v>6</v>
      </c>
      <c r="C7" t="s">
        <v>12</v>
      </c>
      <c r="D7" t="s">
        <v>12</v>
      </c>
    </row>
    <row r="8" spans="1:4" x14ac:dyDescent="0.2">
      <c r="A8" t="s">
        <v>5</v>
      </c>
      <c r="B8" t="s">
        <v>6</v>
      </c>
      <c r="C8" t="s">
        <v>13</v>
      </c>
      <c r="D8" t="s">
        <v>13</v>
      </c>
    </row>
    <row r="9" spans="1:4" x14ac:dyDescent="0.2">
      <c r="A9" t="s">
        <v>5</v>
      </c>
      <c r="B9" t="s">
        <v>6</v>
      </c>
      <c r="C9" t="s">
        <v>5</v>
      </c>
      <c r="D9" t="s">
        <v>6</v>
      </c>
    </row>
    <row r="10" spans="1:4" x14ac:dyDescent="0.2">
      <c r="A10" t="s">
        <v>14</v>
      </c>
      <c r="B10" t="s">
        <v>15</v>
      </c>
      <c r="C10" t="s">
        <v>16</v>
      </c>
      <c r="D10" t="s">
        <v>16</v>
      </c>
    </row>
    <row r="11" spans="1:4" x14ac:dyDescent="0.2">
      <c r="A11" t="s">
        <v>14</v>
      </c>
      <c r="B11" t="s">
        <v>15</v>
      </c>
      <c r="C11" t="s">
        <v>17</v>
      </c>
      <c r="D11" t="s">
        <v>17</v>
      </c>
    </row>
    <row r="12" spans="1:4" x14ac:dyDescent="0.2">
      <c r="A12" t="s">
        <v>14</v>
      </c>
      <c r="B12" t="s">
        <v>15</v>
      </c>
      <c r="C12" t="s">
        <v>18</v>
      </c>
      <c r="D12" t="s">
        <v>18</v>
      </c>
    </row>
    <row r="13" spans="1:4" x14ac:dyDescent="0.2">
      <c r="A13" t="s">
        <v>14</v>
      </c>
      <c r="B13" t="s">
        <v>15</v>
      </c>
      <c r="C13" t="s">
        <v>19</v>
      </c>
      <c r="D13" t="s">
        <v>19</v>
      </c>
    </row>
    <row r="14" spans="1:4" x14ac:dyDescent="0.2">
      <c r="A14" t="s">
        <v>14</v>
      </c>
      <c r="B14" t="s">
        <v>15</v>
      </c>
      <c r="C14" t="s">
        <v>20</v>
      </c>
      <c r="D14" t="s">
        <v>20</v>
      </c>
    </row>
    <row r="15" spans="1:4" x14ac:dyDescent="0.2">
      <c r="A15" t="s">
        <v>14</v>
      </c>
      <c r="B15" t="s">
        <v>15</v>
      </c>
      <c r="C15" t="s">
        <v>21</v>
      </c>
      <c r="D15" t="s">
        <v>21</v>
      </c>
    </row>
    <row r="16" spans="1:4" x14ac:dyDescent="0.2">
      <c r="A16" t="s">
        <v>14</v>
      </c>
      <c r="B16" t="s">
        <v>15</v>
      </c>
      <c r="C16" t="s">
        <v>22</v>
      </c>
      <c r="D16" t="s">
        <v>22</v>
      </c>
    </row>
    <row r="17" spans="1:4" x14ac:dyDescent="0.2">
      <c r="A17" t="s">
        <v>14</v>
      </c>
      <c r="B17" t="s">
        <v>15</v>
      </c>
      <c r="C17" t="s">
        <v>23</v>
      </c>
      <c r="D17" t="s">
        <v>23</v>
      </c>
    </row>
    <row r="18" spans="1:4" x14ac:dyDescent="0.2">
      <c r="A18" t="s">
        <v>14</v>
      </c>
      <c r="B18" t="s">
        <v>15</v>
      </c>
      <c r="C18" t="s">
        <v>24</v>
      </c>
      <c r="D18" t="s">
        <v>24</v>
      </c>
    </row>
    <row r="19" spans="1:4" x14ac:dyDescent="0.2">
      <c r="A19" t="s">
        <v>14</v>
      </c>
      <c r="B19" t="s">
        <v>15</v>
      </c>
      <c r="C19" t="s">
        <v>25</v>
      </c>
      <c r="D19" t="s">
        <v>25</v>
      </c>
    </row>
    <row r="20" spans="1:4" x14ac:dyDescent="0.2">
      <c r="A20" t="s">
        <v>14</v>
      </c>
      <c r="B20" t="s">
        <v>15</v>
      </c>
      <c r="C20" t="s">
        <v>26</v>
      </c>
      <c r="D20" t="s">
        <v>26</v>
      </c>
    </row>
    <row r="21" spans="1:4" x14ac:dyDescent="0.2">
      <c r="A21" t="s">
        <v>14</v>
      </c>
      <c r="B21" t="s">
        <v>15</v>
      </c>
      <c r="C21" t="s">
        <v>27</v>
      </c>
      <c r="D21" t="s">
        <v>27</v>
      </c>
    </row>
    <row r="22" spans="1:4" x14ac:dyDescent="0.2">
      <c r="A22" t="s">
        <v>14</v>
      </c>
      <c r="B22" t="s">
        <v>15</v>
      </c>
      <c r="C22" t="s">
        <v>28</v>
      </c>
      <c r="D22" t="s">
        <v>28</v>
      </c>
    </row>
    <row r="23" spans="1:4" x14ac:dyDescent="0.2">
      <c r="A23" t="s">
        <v>14</v>
      </c>
      <c r="B23" t="s">
        <v>15</v>
      </c>
      <c r="C23" t="s">
        <v>29</v>
      </c>
      <c r="D23" t="s">
        <v>29</v>
      </c>
    </row>
    <row r="24" spans="1:4" x14ac:dyDescent="0.2">
      <c r="A24" t="s">
        <v>14</v>
      </c>
      <c r="B24" t="s">
        <v>15</v>
      </c>
      <c r="C24" t="s">
        <v>30</v>
      </c>
      <c r="D24" t="s">
        <v>30</v>
      </c>
    </row>
    <row r="25" spans="1:4" x14ac:dyDescent="0.2">
      <c r="A25" t="s">
        <v>14</v>
      </c>
      <c r="B25" t="s">
        <v>15</v>
      </c>
      <c r="C25" t="s">
        <v>31</v>
      </c>
      <c r="D25" t="s">
        <v>31</v>
      </c>
    </row>
    <row r="26" spans="1:4" x14ac:dyDescent="0.2">
      <c r="A26" t="s">
        <v>14</v>
      </c>
      <c r="B26" t="s">
        <v>15</v>
      </c>
      <c r="C26" t="s">
        <v>32</v>
      </c>
      <c r="D26" t="s">
        <v>32</v>
      </c>
    </row>
    <row r="27" spans="1:4" x14ac:dyDescent="0.2">
      <c r="A27" t="s">
        <v>14</v>
      </c>
      <c r="B27" t="s">
        <v>15</v>
      </c>
      <c r="C27" t="s">
        <v>33</v>
      </c>
      <c r="D27" t="s">
        <v>33</v>
      </c>
    </row>
    <row r="28" spans="1:4" x14ac:dyDescent="0.2">
      <c r="A28" t="s">
        <v>14</v>
      </c>
      <c r="B28" t="s">
        <v>15</v>
      </c>
      <c r="C28" t="s">
        <v>34</v>
      </c>
      <c r="D28" t="s">
        <v>34</v>
      </c>
    </row>
    <row r="29" spans="1:4" x14ac:dyDescent="0.2">
      <c r="A29" t="s">
        <v>14</v>
      </c>
      <c r="B29" t="s">
        <v>15</v>
      </c>
      <c r="C29" t="s">
        <v>35</v>
      </c>
      <c r="D29" t="s">
        <v>35</v>
      </c>
    </row>
    <row r="30" spans="1:4" x14ac:dyDescent="0.2">
      <c r="A30" t="s">
        <v>14</v>
      </c>
      <c r="B30" t="s">
        <v>15</v>
      </c>
      <c r="C30" t="s">
        <v>36</v>
      </c>
      <c r="D30" t="s">
        <v>36</v>
      </c>
    </row>
    <row r="31" spans="1:4" x14ac:dyDescent="0.2">
      <c r="A31" t="s">
        <v>14</v>
      </c>
      <c r="B31" t="s">
        <v>15</v>
      </c>
      <c r="C31" t="s">
        <v>37</v>
      </c>
      <c r="D31" t="s">
        <v>37</v>
      </c>
    </row>
    <row r="32" spans="1:4" x14ac:dyDescent="0.2">
      <c r="A32" t="s">
        <v>14</v>
      </c>
      <c r="B32" t="s">
        <v>15</v>
      </c>
      <c r="C32" t="s">
        <v>38</v>
      </c>
      <c r="D32" t="s">
        <v>38</v>
      </c>
    </row>
    <row r="33" spans="1:4" x14ac:dyDescent="0.2">
      <c r="A33" t="s">
        <v>14</v>
      </c>
      <c r="B33" t="s">
        <v>15</v>
      </c>
      <c r="C33" t="s">
        <v>39</v>
      </c>
      <c r="D33" t="s">
        <v>39</v>
      </c>
    </row>
    <row r="34" spans="1:4" x14ac:dyDescent="0.2">
      <c r="A34" t="s">
        <v>14</v>
      </c>
      <c r="B34" t="s">
        <v>15</v>
      </c>
      <c r="C34" t="s">
        <v>40</v>
      </c>
      <c r="D34" t="s">
        <v>40</v>
      </c>
    </row>
    <row r="35" spans="1:4" x14ac:dyDescent="0.2">
      <c r="A35" t="s">
        <v>14</v>
      </c>
      <c r="B35" t="s">
        <v>15</v>
      </c>
      <c r="C35" t="s">
        <v>41</v>
      </c>
      <c r="D35" t="s">
        <v>41</v>
      </c>
    </row>
    <row r="36" spans="1:4" x14ac:dyDescent="0.2">
      <c r="A36" t="s">
        <v>14</v>
      </c>
      <c r="B36" t="s">
        <v>15</v>
      </c>
      <c r="C36" t="s">
        <v>42</v>
      </c>
      <c r="D36" t="s">
        <v>42</v>
      </c>
    </row>
    <row r="37" spans="1:4" x14ac:dyDescent="0.2">
      <c r="A37" t="s">
        <v>14</v>
      </c>
      <c r="B37" t="s">
        <v>15</v>
      </c>
      <c r="C37" t="s">
        <v>43</v>
      </c>
      <c r="D37" t="s">
        <v>43</v>
      </c>
    </row>
    <row r="38" spans="1:4" x14ac:dyDescent="0.2">
      <c r="A38" t="s">
        <v>14</v>
      </c>
      <c r="B38" t="s">
        <v>15</v>
      </c>
      <c r="C38" t="s">
        <v>44</v>
      </c>
      <c r="D38" t="s">
        <v>44</v>
      </c>
    </row>
    <row r="39" spans="1:4" x14ac:dyDescent="0.2">
      <c r="A39" t="s">
        <v>14</v>
      </c>
      <c r="B39" t="s">
        <v>15</v>
      </c>
      <c r="C39" t="s">
        <v>45</v>
      </c>
      <c r="D39" t="s">
        <v>45</v>
      </c>
    </row>
    <row r="40" spans="1:4" x14ac:dyDescent="0.2">
      <c r="A40" t="s">
        <v>14</v>
      </c>
      <c r="B40" t="s">
        <v>15</v>
      </c>
      <c r="C40" t="s">
        <v>46</v>
      </c>
      <c r="D40" t="s">
        <v>46</v>
      </c>
    </row>
    <row r="41" spans="1:4" x14ac:dyDescent="0.2">
      <c r="A41" t="s">
        <v>14</v>
      </c>
      <c r="B41" t="s">
        <v>15</v>
      </c>
      <c r="C41" t="s">
        <v>47</v>
      </c>
      <c r="D41" t="s">
        <v>47</v>
      </c>
    </row>
    <row r="42" spans="1:4" x14ac:dyDescent="0.2">
      <c r="A42" t="s">
        <v>14</v>
      </c>
      <c r="B42" t="s">
        <v>15</v>
      </c>
      <c r="C42" t="s">
        <v>48</v>
      </c>
      <c r="D42" t="s">
        <v>48</v>
      </c>
    </row>
    <row r="43" spans="1:4" x14ac:dyDescent="0.2">
      <c r="A43" t="s">
        <v>14</v>
      </c>
      <c r="B43" t="s">
        <v>15</v>
      </c>
      <c r="C43" t="s">
        <v>49</v>
      </c>
      <c r="D43" t="s">
        <v>49</v>
      </c>
    </row>
    <row r="44" spans="1:4" x14ac:dyDescent="0.2">
      <c r="A44" t="s">
        <v>14</v>
      </c>
      <c r="B44" t="s">
        <v>15</v>
      </c>
      <c r="C44" t="s">
        <v>50</v>
      </c>
      <c r="D44" t="s">
        <v>50</v>
      </c>
    </row>
    <row r="45" spans="1:4" x14ac:dyDescent="0.2">
      <c r="A45" t="s">
        <v>14</v>
      </c>
      <c r="B45" t="s">
        <v>15</v>
      </c>
      <c r="C45" t="s">
        <v>51</v>
      </c>
      <c r="D45" t="s">
        <v>51</v>
      </c>
    </row>
    <row r="46" spans="1:4" x14ac:dyDescent="0.2">
      <c r="A46" t="s">
        <v>14</v>
      </c>
      <c r="B46" t="s">
        <v>15</v>
      </c>
      <c r="C46" t="s">
        <v>52</v>
      </c>
      <c r="D46" t="s">
        <v>52</v>
      </c>
    </row>
    <row r="47" spans="1:4" x14ac:dyDescent="0.2">
      <c r="A47" t="s">
        <v>14</v>
      </c>
      <c r="B47" t="s">
        <v>15</v>
      </c>
      <c r="C47" t="s">
        <v>53</v>
      </c>
      <c r="D47" t="s">
        <v>53</v>
      </c>
    </row>
    <row r="48" spans="1:4" x14ac:dyDescent="0.2">
      <c r="A48" t="s">
        <v>14</v>
      </c>
      <c r="B48" t="s">
        <v>15</v>
      </c>
      <c r="C48" t="s">
        <v>54</v>
      </c>
      <c r="D48" t="s">
        <v>54</v>
      </c>
    </row>
    <row r="49" spans="1:4" x14ac:dyDescent="0.2">
      <c r="A49" t="s">
        <v>14</v>
      </c>
      <c r="B49" t="s">
        <v>15</v>
      </c>
      <c r="C49" t="s">
        <v>14</v>
      </c>
      <c r="D49" t="s">
        <v>14</v>
      </c>
    </row>
    <row r="50" spans="1:4" x14ac:dyDescent="0.2">
      <c r="A50" t="s">
        <v>55</v>
      </c>
      <c r="B50" t="s">
        <v>56</v>
      </c>
      <c r="C50" t="s">
        <v>57</v>
      </c>
      <c r="D50" t="s">
        <v>57</v>
      </c>
    </row>
    <row r="51" spans="1:4" x14ac:dyDescent="0.2">
      <c r="A51" t="s">
        <v>55</v>
      </c>
      <c r="B51" t="s">
        <v>56</v>
      </c>
      <c r="C51" t="s">
        <v>58</v>
      </c>
      <c r="D51" t="s">
        <v>58</v>
      </c>
    </row>
    <row r="52" spans="1:4" x14ac:dyDescent="0.2">
      <c r="A52" t="s">
        <v>55</v>
      </c>
      <c r="B52" t="s">
        <v>56</v>
      </c>
      <c r="C52" t="s">
        <v>59</v>
      </c>
      <c r="D52" t="s">
        <v>59</v>
      </c>
    </row>
    <row r="53" spans="1:4" x14ac:dyDescent="0.2">
      <c r="A53" t="s">
        <v>55</v>
      </c>
      <c r="B53" t="s">
        <v>56</v>
      </c>
      <c r="C53" t="s">
        <v>60</v>
      </c>
      <c r="D53" t="s">
        <v>60</v>
      </c>
    </row>
    <row r="54" spans="1:4" x14ac:dyDescent="0.2">
      <c r="A54" t="s">
        <v>55</v>
      </c>
      <c r="B54" t="s">
        <v>56</v>
      </c>
      <c r="C54" t="s">
        <v>61</v>
      </c>
      <c r="D54" t="s">
        <v>61</v>
      </c>
    </row>
    <row r="55" spans="1:4" x14ac:dyDescent="0.2">
      <c r="A55" t="s">
        <v>55</v>
      </c>
      <c r="B55" t="s">
        <v>56</v>
      </c>
      <c r="C55" t="s">
        <v>62</v>
      </c>
      <c r="D55" t="s">
        <v>62</v>
      </c>
    </row>
    <row r="56" spans="1:4" x14ac:dyDescent="0.2">
      <c r="A56" t="s">
        <v>55</v>
      </c>
      <c r="B56" t="s">
        <v>56</v>
      </c>
      <c r="C56" t="s">
        <v>63</v>
      </c>
      <c r="D56" t="s">
        <v>63</v>
      </c>
    </row>
    <row r="57" spans="1:4" x14ac:dyDescent="0.2">
      <c r="A57" t="s">
        <v>55</v>
      </c>
      <c r="B57" t="s">
        <v>56</v>
      </c>
      <c r="C57" t="s">
        <v>64</v>
      </c>
      <c r="D57" t="s">
        <v>64</v>
      </c>
    </row>
    <row r="58" spans="1:4" x14ac:dyDescent="0.2">
      <c r="A58" t="s">
        <v>55</v>
      </c>
      <c r="B58" t="s">
        <v>56</v>
      </c>
      <c r="C58" t="s">
        <v>65</v>
      </c>
      <c r="D58" t="s">
        <v>65</v>
      </c>
    </row>
    <row r="59" spans="1:4" x14ac:dyDescent="0.2">
      <c r="A59" t="s">
        <v>55</v>
      </c>
      <c r="B59" t="s">
        <v>56</v>
      </c>
      <c r="C59" t="s">
        <v>66</v>
      </c>
      <c r="D59" t="s">
        <v>66</v>
      </c>
    </row>
    <row r="60" spans="1:4" x14ac:dyDescent="0.2">
      <c r="A60" t="s">
        <v>55</v>
      </c>
      <c r="B60" t="s">
        <v>56</v>
      </c>
      <c r="C60" t="s">
        <v>67</v>
      </c>
      <c r="D60" t="s">
        <v>67</v>
      </c>
    </row>
    <row r="61" spans="1:4" x14ac:dyDescent="0.2">
      <c r="A61" t="s">
        <v>55</v>
      </c>
      <c r="B61" t="s">
        <v>56</v>
      </c>
      <c r="C61" t="s">
        <v>68</v>
      </c>
      <c r="D61" t="s">
        <v>68</v>
      </c>
    </row>
    <row r="62" spans="1:4" x14ac:dyDescent="0.2">
      <c r="A62" t="s">
        <v>55</v>
      </c>
      <c r="B62" t="s">
        <v>56</v>
      </c>
      <c r="C62" t="s">
        <v>69</v>
      </c>
      <c r="D62" t="s">
        <v>69</v>
      </c>
    </row>
    <row r="63" spans="1:4" x14ac:dyDescent="0.2">
      <c r="A63" t="s">
        <v>55</v>
      </c>
      <c r="B63" t="s">
        <v>56</v>
      </c>
      <c r="C63" t="s">
        <v>70</v>
      </c>
      <c r="D63" t="s">
        <v>70</v>
      </c>
    </row>
    <row r="64" spans="1:4" x14ac:dyDescent="0.2">
      <c r="A64" t="s">
        <v>55</v>
      </c>
      <c r="B64" t="s">
        <v>56</v>
      </c>
      <c r="C64" t="s">
        <v>71</v>
      </c>
      <c r="D64" t="s">
        <v>71</v>
      </c>
    </row>
    <row r="65" spans="1:4" x14ac:dyDescent="0.2">
      <c r="A65" t="s">
        <v>55</v>
      </c>
      <c r="B65" t="s">
        <v>56</v>
      </c>
      <c r="C65" t="s">
        <v>72</v>
      </c>
      <c r="D65" t="s">
        <v>72</v>
      </c>
    </row>
    <row r="66" spans="1:4" x14ac:dyDescent="0.2">
      <c r="A66" t="s">
        <v>55</v>
      </c>
      <c r="B66" t="s">
        <v>56</v>
      </c>
      <c r="C66" t="s">
        <v>73</v>
      </c>
      <c r="D66" t="s">
        <v>73</v>
      </c>
    </row>
    <row r="67" spans="1:4" x14ac:dyDescent="0.2">
      <c r="A67" t="s">
        <v>74</v>
      </c>
      <c r="B67" t="s">
        <v>75</v>
      </c>
      <c r="C67" t="s">
        <v>76</v>
      </c>
      <c r="D67" t="s">
        <v>76</v>
      </c>
    </row>
    <row r="68" spans="1:4" x14ac:dyDescent="0.2">
      <c r="A68" t="s">
        <v>74</v>
      </c>
      <c r="B68" t="s">
        <v>75</v>
      </c>
      <c r="C68" t="s">
        <v>77</v>
      </c>
      <c r="D68" t="s">
        <v>77</v>
      </c>
    </row>
    <row r="69" spans="1:4" x14ac:dyDescent="0.2">
      <c r="A69" t="s">
        <v>74</v>
      </c>
      <c r="B69" t="s">
        <v>75</v>
      </c>
      <c r="C69" t="s">
        <v>78</v>
      </c>
      <c r="D69" t="s">
        <v>78</v>
      </c>
    </row>
    <row r="70" spans="1:4" x14ac:dyDescent="0.2">
      <c r="A70" t="s">
        <v>74</v>
      </c>
      <c r="B70" t="s">
        <v>75</v>
      </c>
      <c r="C70" t="s">
        <v>79</v>
      </c>
      <c r="D70" t="s">
        <v>79</v>
      </c>
    </row>
    <row r="71" spans="1:4" x14ac:dyDescent="0.2">
      <c r="A71" t="s">
        <v>74</v>
      </c>
      <c r="B71" t="s">
        <v>75</v>
      </c>
      <c r="C71" t="s">
        <v>80</v>
      </c>
      <c r="D71" t="s">
        <v>80</v>
      </c>
    </row>
    <row r="72" spans="1:4" x14ac:dyDescent="0.2">
      <c r="A72" t="s">
        <v>74</v>
      </c>
      <c r="B72" t="s">
        <v>75</v>
      </c>
      <c r="C72" t="s">
        <v>81</v>
      </c>
      <c r="D72" t="s">
        <v>81</v>
      </c>
    </row>
    <row r="73" spans="1:4" x14ac:dyDescent="0.2">
      <c r="A73" t="s">
        <v>74</v>
      </c>
      <c r="B73" t="s">
        <v>75</v>
      </c>
      <c r="C73" t="s">
        <v>82</v>
      </c>
      <c r="D73" t="s">
        <v>82</v>
      </c>
    </row>
    <row r="74" spans="1:4" x14ac:dyDescent="0.2">
      <c r="A74" t="s">
        <v>74</v>
      </c>
      <c r="B74" t="s">
        <v>75</v>
      </c>
      <c r="C74" t="s">
        <v>83</v>
      </c>
      <c r="D74" t="s">
        <v>83</v>
      </c>
    </row>
    <row r="75" spans="1:4" x14ac:dyDescent="0.2">
      <c r="A75" t="s">
        <v>74</v>
      </c>
      <c r="B75" t="s">
        <v>75</v>
      </c>
      <c r="C75" t="s">
        <v>84</v>
      </c>
      <c r="D75" t="s">
        <v>84</v>
      </c>
    </row>
    <row r="76" spans="1:4" x14ac:dyDescent="0.2">
      <c r="A76" t="s">
        <v>74</v>
      </c>
      <c r="B76" t="s">
        <v>75</v>
      </c>
      <c r="C76" t="s">
        <v>85</v>
      </c>
      <c r="D76" t="s">
        <v>85</v>
      </c>
    </row>
    <row r="77" spans="1:4" x14ac:dyDescent="0.2">
      <c r="A77" t="s">
        <v>74</v>
      </c>
      <c r="B77" t="s">
        <v>75</v>
      </c>
      <c r="C77" t="s">
        <v>86</v>
      </c>
      <c r="D77" t="s">
        <v>86</v>
      </c>
    </row>
    <row r="78" spans="1:4" x14ac:dyDescent="0.2">
      <c r="A78" t="s">
        <v>74</v>
      </c>
      <c r="B78" t="s">
        <v>75</v>
      </c>
      <c r="C78" t="s">
        <v>87</v>
      </c>
      <c r="D78" t="s">
        <v>87</v>
      </c>
    </row>
    <row r="79" spans="1:4" x14ac:dyDescent="0.2">
      <c r="A79" t="s">
        <v>74</v>
      </c>
      <c r="B79" t="s">
        <v>75</v>
      </c>
      <c r="C79" t="s">
        <v>88</v>
      </c>
      <c r="D79" t="s">
        <v>88</v>
      </c>
    </row>
    <row r="80" spans="1:4" x14ac:dyDescent="0.2">
      <c r="A80" t="s">
        <v>74</v>
      </c>
      <c r="B80" t="s">
        <v>75</v>
      </c>
      <c r="C80" t="s">
        <v>89</v>
      </c>
      <c r="D80" t="s">
        <v>89</v>
      </c>
    </row>
    <row r="81" spans="1:4" x14ac:dyDescent="0.2">
      <c r="A81" t="s">
        <v>74</v>
      </c>
      <c r="B81" t="s">
        <v>75</v>
      </c>
      <c r="C81" t="s">
        <v>90</v>
      </c>
      <c r="D81" t="s">
        <v>90</v>
      </c>
    </row>
    <row r="82" spans="1:4" x14ac:dyDescent="0.2">
      <c r="A82" t="s">
        <v>74</v>
      </c>
      <c r="B82" t="s">
        <v>75</v>
      </c>
      <c r="C82" t="s">
        <v>91</v>
      </c>
      <c r="D82" t="s">
        <v>91</v>
      </c>
    </row>
    <row r="83" spans="1:4" x14ac:dyDescent="0.2">
      <c r="A83" t="s">
        <v>74</v>
      </c>
      <c r="B83" t="s">
        <v>75</v>
      </c>
      <c r="C83" t="s">
        <v>92</v>
      </c>
      <c r="D83" t="s">
        <v>92</v>
      </c>
    </row>
    <row r="84" spans="1:4" x14ac:dyDescent="0.2">
      <c r="A84" t="s">
        <v>74</v>
      </c>
      <c r="B84" t="s">
        <v>75</v>
      </c>
      <c r="C84" t="s">
        <v>93</v>
      </c>
      <c r="D84" t="s">
        <v>93</v>
      </c>
    </row>
    <row r="85" spans="1:4" x14ac:dyDescent="0.2">
      <c r="A85" t="s">
        <v>74</v>
      </c>
      <c r="B85" t="s">
        <v>75</v>
      </c>
      <c r="C85" t="s">
        <v>94</v>
      </c>
      <c r="D85" t="s">
        <v>94</v>
      </c>
    </row>
    <row r="86" spans="1:4" x14ac:dyDescent="0.2">
      <c r="A86" t="s">
        <v>74</v>
      </c>
      <c r="B86" t="s">
        <v>75</v>
      </c>
      <c r="C86" t="s">
        <v>95</v>
      </c>
      <c r="D86" t="s">
        <v>95</v>
      </c>
    </row>
    <row r="87" spans="1:4" x14ac:dyDescent="0.2">
      <c r="A87" t="s">
        <v>74</v>
      </c>
      <c r="B87" t="s">
        <v>75</v>
      </c>
      <c r="C87" t="s">
        <v>96</v>
      </c>
      <c r="D87" t="s">
        <v>96</v>
      </c>
    </row>
    <row r="88" spans="1:4" x14ac:dyDescent="0.2">
      <c r="A88" t="s">
        <v>74</v>
      </c>
      <c r="B88" t="s">
        <v>75</v>
      </c>
      <c r="C88" t="s">
        <v>97</v>
      </c>
      <c r="D88" t="s">
        <v>97</v>
      </c>
    </row>
    <row r="89" spans="1:4" x14ac:dyDescent="0.2">
      <c r="A89" t="s">
        <v>74</v>
      </c>
      <c r="B89" t="s">
        <v>75</v>
      </c>
      <c r="C89" t="s">
        <v>98</v>
      </c>
      <c r="D89" t="s">
        <v>98</v>
      </c>
    </row>
    <row r="90" spans="1:4" x14ac:dyDescent="0.2">
      <c r="A90" t="s">
        <v>99</v>
      </c>
      <c r="B90" t="s">
        <v>100</v>
      </c>
      <c r="C90" t="s">
        <v>101</v>
      </c>
      <c r="D90" t="s">
        <v>101</v>
      </c>
    </row>
    <row r="91" spans="1:4" x14ac:dyDescent="0.2">
      <c r="A91" t="s">
        <v>99</v>
      </c>
      <c r="B91" t="s">
        <v>100</v>
      </c>
      <c r="C91" t="s">
        <v>102</v>
      </c>
      <c r="D91" t="s">
        <v>102</v>
      </c>
    </row>
    <row r="92" spans="1:4" x14ac:dyDescent="0.2">
      <c r="A92" t="s">
        <v>99</v>
      </c>
      <c r="B92" t="s">
        <v>100</v>
      </c>
      <c r="C92" t="s">
        <v>103</v>
      </c>
      <c r="D92" t="s">
        <v>103</v>
      </c>
    </row>
    <row r="93" spans="1:4" x14ac:dyDescent="0.2">
      <c r="A93" t="s">
        <v>104</v>
      </c>
      <c r="B93" t="s">
        <v>105</v>
      </c>
      <c r="C93" t="s">
        <v>106</v>
      </c>
      <c r="D93" t="s">
        <v>106</v>
      </c>
    </row>
    <row r="94" spans="1:4" x14ac:dyDescent="0.2">
      <c r="A94" t="s">
        <v>104</v>
      </c>
      <c r="B94" t="s">
        <v>105</v>
      </c>
      <c r="C94" t="s">
        <v>107</v>
      </c>
      <c r="D94" t="s">
        <v>107</v>
      </c>
    </row>
    <row r="95" spans="1:4" x14ac:dyDescent="0.2">
      <c r="A95" t="s">
        <v>104</v>
      </c>
      <c r="B95" t="s">
        <v>105</v>
      </c>
      <c r="C95" t="s">
        <v>108</v>
      </c>
      <c r="D95" t="s">
        <v>108</v>
      </c>
    </row>
    <row r="96" spans="1:4" x14ac:dyDescent="0.2">
      <c r="A96" t="s">
        <v>104</v>
      </c>
      <c r="B96" t="s">
        <v>105</v>
      </c>
      <c r="C96" t="s">
        <v>109</v>
      </c>
      <c r="D96" t="s">
        <v>109</v>
      </c>
    </row>
    <row r="97" spans="1:4" x14ac:dyDescent="0.2">
      <c r="A97" t="s">
        <v>104</v>
      </c>
      <c r="B97" t="s">
        <v>105</v>
      </c>
      <c r="C97" t="s">
        <v>110</v>
      </c>
      <c r="D97" t="s">
        <v>110</v>
      </c>
    </row>
    <row r="98" spans="1:4" x14ac:dyDescent="0.2">
      <c r="A98" t="s">
        <v>104</v>
      </c>
      <c r="B98" t="s">
        <v>105</v>
      </c>
      <c r="C98" t="s">
        <v>111</v>
      </c>
      <c r="D98" t="s">
        <v>111</v>
      </c>
    </row>
    <row r="99" spans="1:4" x14ac:dyDescent="0.2">
      <c r="A99" t="s">
        <v>104</v>
      </c>
      <c r="B99" t="s">
        <v>105</v>
      </c>
      <c r="C99" t="s">
        <v>112</v>
      </c>
      <c r="D99" t="s">
        <v>112</v>
      </c>
    </row>
    <row r="100" spans="1:4" x14ac:dyDescent="0.2">
      <c r="A100" t="s">
        <v>104</v>
      </c>
      <c r="B100" t="s">
        <v>105</v>
      </c>
      <c r="C100" t="s">
        <v>113</v>
      </c>
      <c r="D100" t="s">
        <v>113</v>
      </c>
    </row>
    <row r="101" spans="1:4" x14ac:dyDescent="0.2">
      <c r="A101" t="s">
        <v>104</v>
      </c>
      <c r="B101" t="s">
        <v>105</v>
      </c>
      <c r="C101" t="s">
        <v>114</v>
      </c>
      <c r="D101" t="s">
        <v>114</v>
      </c>
    </row>
    <row r="102" spans="1:4" x14ac:dyDescent="0.2">
      <c r="A102" t="s">
        <v>104</v>
      </c>
      <c r="B102" t="s">
        <v>105</v>
      </c>
      <c r="C102" t="s">
        <v>115</v>
      </c>
      <c r="D102" t="s">
        <v>115</v>
      </c>
    </row>
    <row r="103" spans="1:4" x14ac:dyDescent="0.2">
      <c r="A103" t="s">
        <v>104</v>
      </c>
      <c r="B103" t="s">
        <v>105</v>
      </c>
      <c r="C103" t="s">
        <v>116</v>
      </c>
      <c r="D103" t="s">
        <v>116</v>
      </c>
    </row>
    <row r="104" spans="1:4" x14ac:dyDescent="0.2">
      <c r="A104" t="s">
        <v>104</v>
      </c>
      <c r="B104" t="s">
        <v>105</v>
      </c>
      <c r="C104" t="s">
        <v>117</v>
      </c>
      <c r="D104" t="s">
        <v>117</v>
      </c>
    </row>
    <row r="105" spans="1:4" x14ac:dyDescent="0.2">
      <c r="A105" t="s">
        <v>104</v>
      </c>
      <c r="B105" t="s">
        <v>105</v>
      </c>
      <c r="C105" t="s">
        <v>118</v>
      </c>
      <c r="D105" t="s">
        <v>118</v>
      </c>
    </row>
    <row r="106" spans="1:4" x14ac:dyDescent="0.2">
      <c r="A106" t="s">
        <v>104</v>
      </c>
      <c r="B106" t="s">
        <v>105</v>
      </c>
      <c r="C106" t="s">
        <v>119</v>
      </c>
      <c r="D106" t="s">
        <v>119</v>
      </c>
    </row>
    <row r="107" spans="1:4" x14ac:dyDescent="0.2">
      <c r="A107" t="s">
        <v>104</v>
      </c>
      <c r="B107" t="s">
        <v>105</v>
      </c>
      <c r="C107" t="s">
        <v>120</v>
      </c>
      <c r="D107" t="s">
        <v>120</v>
      </c>
    </row>
    <row r="108" spans="1:4" x14ac:dyDescent="0.2">
      <c r="A108" t="s">
        <v>104</v>
      </c>
      <c r="B108" t="s">
        <v>105</v>
      </c>
      <c r="C108" t="s">
        <v>121</v>
      </c>
      <c r="D108" t="s">
        <v>121</v>
      </c>
    </row>
    <row r="109" spans="1:4" x14ac:dyDescent="0.2">
      <c r="A109" t="s">
        <v>104</v>
      </c>
      <c r="B109" t="s">
        <v>105</v>
      </c>
      <c r="C109" t="s">
        <v>122</v>
      </c>
      <c r="D109" t="s">
        <v>122</v>
      </c>
    </row>
    <row r="110" spans="1:4" x14ac:dyDescent="0.2">
      <c r="A110" t="s">
        <v>104</v>
      </c>
      <c r="B110" t="s">
        <v>105</v>
      </c>
      <c r="C110" t="s">
        <v>123</v>
      </c>
      <c r="D110" t="s">
        <v>123</v>
      </c>
    </row>
    <row r="111" spans="1:4" x14ac:dyDescent="0.2">
      <c r="A111" t="s">
        <v>104</v>
      </c>
      <c r="B111" t="s">
        <v>105</v>
      </c>
      <c r="C111" t="s">
        <v>124</v>
      </c>
      <c r="D111" t="s">
        <v>124</v>
      </c>
    </row>
    <row r="112" spans="1:4" x14ac:dyDescent="0.2">
      <c r="A112" t="s">
        <v>104</v>
      </c>
      <c r="B112" t="s">
        <v>105</v>
      </c>
      <c r="C112" t="s">
        <v>125</v>
      </c>
      <c r="D112" t="s">
        <v>125</v>
      </c>
    </row>
    <row r="113" spans="1:4" x14ac:dyDescent="0.2">
      <c r="A113" t="s">
        <v>104</v>
      </c>
      <c r="B113" t="s">
        <v>105</v>
      </c>
      <c r="C113" t="s">
        <v>126</v>
      </c>
      <c r="D113" t="s">
        <v>126</v>
      </c>
    </row>
    <row r="114" spans="1:4" x14ac:dyDescent="0.2">
      <c r="A114" t="s">
        <v>104</v>
      </c>
      <c r="B114" t="s">
        <v>105</v>
      </c>
      <c r="C114" t="s">
        <v>127</v>
      </c>
      <c r="D114" t="s">
        <v>127</v>
      </c>
    </row>
    <row r="115" spans="1:4" x14ac:dyDescent="0.2">
      <c r="A115" t="s">
        <v>104</v>
      </c>
      <c r="B115" t="s">
        <v>105</v>
      </c>
      <c r="C115" t="s">
        <v>128</v>
      </c>
      <c r="D115" t="s">
        <v>128</v>
      </c>
    </row>
    <row r="116" spans="1:4" x14ac:dyDescent="0.2">
      <c r="A116" t="s">
        <v>104</v>
      </c>
      <c r="B116" t="s">
        <v>105</v>
      </c>
      <c r="C116" t="s">
        <v>129</v>
      </c>
      <c r="D116" t="s">
        <v>129</v>
      </c>
    </row>
    <row r="117" spans="1:4" x14ac:dyDescent="0.2">
      <c r="A117" t="s">
        <v>104</v>
      </c>
      <c r="B117" t="s">
        <v>105</v>
      </c>
      <c r="C117" t="s">
        <v>130</v>
      </c>
      <c r="D117" t="s">
        <v>130</v>
      </c>
    </row>
    <row r="118" spans="1:4" x14ac:dyDescent="0.2">
      <c r="A118" t="s">
        <v>104</v>
      </c>
      <c r="B118" t="s">
        <v>105</v>
      </c>
      <c r="C118" t="s">
        <v>131</v>
      </c>
      <c r="D118" t="s">
        <v>131</v>
      </c>
    </row>
    <row r="119" spans="1:4" x14ac:dyDescent="0.2">
      <c r="A119" t="s">
        <v>104</v>
      </c>
      <c r="B119" t="s">
        <v>105</v>
      </c>
      <c r="C119" t="s">
        <v>132</v>
      </c>
      <c r="D119" t="s">
        <v>132</v>
      </c>
    </row>
    <row r="120" spans="1:4" x14ac:dyDescent="0.2">
      <c r="A120" t="s">
        <v>104</v>
      </c>
      <c r="B120" t="s">
        <v>105</v>
      </c>
      <c r="C120" t="s">
        <v>133</v>
      </c>
      <c r="D120" t="s">
        <v>133</v>
      </c>
    </row>
    <row r="121" spans="1:4" x14ac:dyDescent="0.2">
      <c r="A121" t="s">
        <v>104</v>
      </c>
      <c r="B121" t="s">
        <v>105</v>
      </c>
      <c r="C121" t="s">
        <v>134</v>
      </c>
      <c r="D121" t="s">
        <v>134</v>
      </c>
    </row>
    <row r="122" spans="1:4" x14ac:dyDescent="0.2">
      <c r="A122" t="s">
        <v>104</v>
      </c>
      <c r="B122" t="s">
        <v>105</v>
      </c>
      <c r="C122" t="s">
        <v>135</v>
      </c>
      <c r="D122" t="s">
        <v>135</v>
      </c>
    </row>
    <row r="123" spans="1:4" x14ac:dyDescent="0.2">
      <c r="A123" t="s">
        <v>104</v>
      </c>
      <c r="B123" t="s">
        <v>105</v>
      </c>
      <c r="C123" t="s">
        <v>136</v>
      </c>
      <c r="D123" t="s">
        <v>136</v>
      </c>
    </row>
    <row r="124" spans="1:4" x14ac:dyDescent="0.2">
      <c r="A124" t="s">
        <v>137</v>
      </c>
      <c r="B124" t="s">
        <v>138</v>
      </c>
      <c r="C124" t="s">
        <v>139</v>
      </c>
      <c r="D124" t="s">
        <v>139</v>
      </c>
    </row>
    <row r="125" spans="1:4" x14ac:dyDescent="0.2">
      <c r="A125" t="s">
        <v>137</v>
      </c>
      <c r="B125" t="s">
        <v>138</v>
      </c>
      <c r="C125" t="s">
        <v>140</v>
      </c>
      <c r="D125" t="s">
        <v>140</v>
      </c>
    </row>
    <row r="126" spans="1:4" x14ac:dyDescent="0.2">
      <c r="A126" t="s">
        <v>137</v>
      </c>
      <c r="B126" t="s">
        <v>138</v>
      </c>
      <c r="C126" t="s">
        <v>141</v>
      </c>
      <c r="D126" t="s">
        <v>141</v>
      </c>
    </row>
    <row r="127" spans="1:4" x14ac:dyDescent="0.2">
      <c r="A127" t="s">
        <v>137</v>
      </c>
      <c r="B127" t="s">
        <v>138</v>
      </c>
      <c r="C127" t="s">
        <v>142</v>
      </c>
      <c r="D127" t="s">
        <v>142</v>
      </c>
    </row>
    <row r="128" spans="1:4" x14ac:dyDescent="0.2">
      <c r="A128" t="s">
        <v>137</v>
      </c>
      <c r="B128" t="s">
        <v>138</v>
      </c>
      <c r="C128" t="s">
        <v>143</v>
      </c>
      <c r="D128" t="s">
        <v>143</v>
      </c>
    </row>
    <row r="129" spans="1:4" x14ac:dyDescent="0.2">
      <c r="A129" t="s">
        <v>137</v>
      </c>
      <c r="B129" t="s">
        <v>138</v>
      </c>
      <c r="C129" t="s">
        <v>144</v>
      </c>
      <c r="D129" t="s">
        <v>144</v>
      </c>
    </row>
    <row r="130" spans="1:4" x14ac:dyDescent="0.2">
      <c r="A130" t="s">
        <v>137</v>
      </c>
      <c r="B130" t="s">
        <v>138</v>
      </c>
      <c r="C130" t="s">
        <v>145</v>
      </c>
      <c r="D130" t="s">
        <v>145</v>
      </c>
    </row>
    <row r="131" spans="1:4" x14ac:dyDescent="0.2">
      <c r="A131" t="s">
        <v>137</v>
      </c>
      <c r="B131" t="s">
        <v>138</v>
      </c>
      <c r="C131" t="s">
        <v>146</v>
      </c>
      <c r="D131" t="s">
        <v>146</v>
      </c>
    </row>
    <row r="132" spans="1:4" x14ac:dyDescent="0.2">
      <c r="A132" t="s">
        <v>137</v>
      </c>
      <c r="B132" t="s">
        <v>138</v>
      </c>
      <c r="C132" t="s">
        <v>147</v>
      </c>
      <c r="D132" t="s">
        <v>147</v>
      </c>
    </row>
    <row r="133" spans="1:4" x14ac:dyDescent="0.2">
      <c r="A133" t="s">
        <v>137</v>
      </c>
      <c r="B133" t="s">
        <v>138</v>
      </c>
      <c r="C133" t="s">
        <v>148</v>
      </c>
      <c r="D133" t="s">
        <v>148</v>
      </c>
    </row>
    <row r="134" spans="1:4" x14ac:dyDescent="0.2">
      <c r="A134" t="s">
        <v>137</v>
      </c>
      <c r="B134" t="s">
        <v>138</v>
      </c>
      <c r="C134" t="s">
        <v>149</v>
      </c>
      <c r="D134" t="s">
        <v>149</v>
      </c>
    </row>
    <row r="135" spans="1:4" x14ac:dyDescent="0.2">
      <c r="A135" t="s">
        <v>150</v>
      </c>
      <c r="B135" t="s">
        <v>151</v>
      </c>
      <c r="C135" t="s">
        <v>152</v>
      </c>
      <c r="D135" t="s">
        <v>152</v>
      </c>
    </row>
    <row r="136" spans="1:4" x14ac:dyDescent="0.2">
      <c r="A136" t="s">
        <v>150</v>
      </c>
      <c r="B136" t="s">
        <v>151</v>
      </c>
      <c r="C136" t="s">
        <v>153</v>
      </c>
      <c r="D136" t="s">
        <v>153</v>
      </c>
    </row>
    <row r="137" spans="1:4" x14ac:dyDescent="0.2">
      <c r="A137" t="s">
        <v>150</v>
      </c>
      <c r="B137" t="s">
        <v>151</v>
      </c>
      <c r="C137" t="s">
        <v>154</v>
      </c>
      <c r="D137" t="s">
        <v>154</v>
      </c>
    </row>
    <row r="138" spans="1:4" x14ac:dyDescent="0.2">
      <c r="A138" t="s">
        <v>150</v>
      </c>
      <c r="B138" t="s">
        <v>151</v>
      </c>
      <c r="C138" t="s">
        <v>155</v>
      </c>
      <c r="D138" t="s">
        <v>155</v>
      </c>
    </row>
    <row r="139" spans="1:4" x14ac:dyDescent="0.2">
      <c r="A139" t="s">
        <v>150</v>
      </c>
      <c r="B139" t="s">
        <v>151</v>
      </c>
      <c r="C139" t="s">
        <v>156</v>
      </c>
      <c r="D139" t="s">
        <v>156</v>
      </c>
    </row>
    <row r="140" spans="1:4" x14ac:dyDescent="0.2">
      <c r="A140" t="s">
        <v>150</v>
      </c>
      <c r="B140" t="s">
        <v>151</v>
      </c>
      <c r="C140" t="s">
        <v>157</v>
      </c>
      <c r="D140" t="s">
        <v>157</v>
      </c>
    </row>
    <row r="141" spans="1:4" x14ac:dyDescent="0.2">
      <c r="A141" t="s">
        <v>150</v>
      </c>
      <c r="B141" t="s">
        <v>151</v>
      </c>
      <c r="C141" t="s">
        <v>158</v>
      </c>
      <c r="D141" t="s">
        <v>158</v>
      </c>
    </row>
    <row r="142" spans="1:4" x14ac:dyDescent="0.2">
      <c r="A142" t="s">
        <v>150</v>
      </c>
      <c r="B142" t="s">
        <v>151</v>
      </c>
      <c r="C142" t="s">
        <v>159</v>
      </c>
      <c r="D142" t="s">
        <v>159</v>
      </c>
    </row>
    <row r="143" spans="1:4" x14ac:dyDescent="0.2">
      <c r="A143" t="s">
        <v>150</v>
      </c>
      <c r="B143" t="s">
        <v>151</v>
      </c>
      <c r="C143" t="s">
        <v>160</v>
      </c>
      <c r="D143" t="s">
        <v>160</v>
      </c>
    </row>
    <row r="144" spans="1:4" x14ac:dyDescent="0.2">
      <c r="A144" t="s">
        <v>150</v>
      </c>
      <c r="B144" t="s">
        <v>151</v>
      </c>
      <c r="C144" t="s">
        <v>161</v>
      </c>
      <c r="D144" t="s">
        <v>161</v>
      </c>
    </row>
    <row r="145" spans="1:4" x14ac:dyDescent="0.2">
      <c r="A145" t="s">
        <v>150</v>
      </c>
      <c r="B145" t="s">
        <v>151</v>
      </c>
      <c r="C145" t="s">
        <v>162</v>
      </c>
      <c r="D145" t="s">
        <v>162</v>
      </c>
    </row>
    <row r="146" spans="1:4" x14ac:dyDescent="0.2">
      <c r="A146" t="s">
        <v>150</v>
      </c>
      <c r="B146" t="s">
        <v>151</v>
      </c>
      <c r="C146" t="s">
        <v>163</v>
      </c>
      <c r="D146" t="s">
        <v>163</v>
      </c>
    </row>
    <row r="147" spans="1:4" x14ac:dyDescent="0.2">
      <c r="A147" t="s">
        <v>150</v>
      </c>
      <c r="B147" t="s">
        <v>151</v>
      </c>
      <c r="C147" t="s">
        <v>164</v>
      </c>
      <c r="D147" t="s">
        <v>164</v>
      </c>
    </row>
    <row r="148" spans="1:4" x14ac:dyDescent="0.2">
      <c r="A148" t="s">
        <v>150</v>
      </c>
      <c r="B148" t="s">
        <v>151</v>
      </c>
      <c r="C148" t="s">
        <v>165</v>
      </c>
      <c r="D148" t="s">
        <v>165</v>
      </c>
    </row>
    <row r="149" spans="1:4" x14ac:dyDescent="0.2">
      <c r="A149" t="s">
        <v>150</v>
      </c>
      <c r="B149" t="s">
        <v>151</v>
      </c>
      <c r="C149" t="s">
        <v>166</v>
      </c>
      <c r="D149" t="s">
        <v>166</v>
      </c>
    </row>
    <row r="150" spans="1:4" x14ac:dyDescent="0.2">
      <c r="A150" t="s">
        <v>150</v>
      </c>
      <c r="B150" t="s">
        <v>151</v>
      </c>
      <c r="C150" t="s">
        <v>167</v>
      </c>
      <c r="D150" t="s">
        <v>167</v>
      </c>
    </row>
    <row r="151" spans="1:4" x14ac:dyDescent="0.2">
      <c r="A151" t="s">
        <v>150</v>
      </c>
      <c r="B151" t="s">
        <v>151</v>
      </c>
      <c r="C151" t="s">
        <v>168</v>
      </c>
      <c r="D151" t="s">
        <v>168</v>
      </c>
    </row>
    <row r="152" spans="1:4" x14ac:dyDescent="0.2">
      <c r="A152" t="s">
        <v>150</v>
      </c>
      <c r="B152" t="s">
        <v>151</v>
      </c>
      <c r="C152" t="s">
        <v>169</v>
      </c>
      <c r="D152" t="s">
        <v>169</v>
      </c>
    </row>
    <row r="153" spans="1:4" x14ac:dyDescent="0.2">
      <c r="A153" t="s">
        <v>150</v>
      </c>
      <c r="B153" t="s">
        <v>151</v>
      </c>
      <c r="C153" t="s">
        <v>170</v>
      </c>
      <c r="D153" t="s">
        <v>170</v>
      </c>
    </row>
    <row r="154" spans="1:4" x14ac:dyDescent="0.2">
      <c r="A154" t="s">
        <v>150</v>
      </c>
      <c r="B154" t="s">
        <v>151</v>
      </c>
      <c r="C154" t="s">
        <v>171</v>
      </c>
      <c r="D154" t="s">
        <v>171</v>
      </c>
    </row>
    <row r="155" spans="1:4" x14ac:dyDescent="0.2">
      <c r="A155" t="s">
        <v>150</v>
      </c>
      <c r="B155" t="s">
        <v>151</v>
      </c>
      <c r="C155" t="s">
        <v>172</v>
      </c>
      <c r="D155" t="s">
        <v>172</v>
      </c>
    </row>
    <row r="156" spans="1:4" x14ac:dyDescent="0.2">
      <c r="A156" t="s">
        <v>150</v>
      </c>
      <c r="B156" t="s">
        <v>151</v>
      </c>
      <c r="C156" t="s">
        <v>173</v>
      </c>
      <c r="D156" t="s">
        <v>173</v>
      </c>
    </row>
    <row r="157" spans="1:4" x14ac:dyDescent="0.2">
      <c r="A157" t="s">
        <v>174</v>
      </c>
      <c r="B157" t="s">
        <v>175</v>
      </c>
      <c r="C157" t="s">
        <v>176</v>
      </c>
      <c r="D157" t="s">
        <v>176</v>
      </c>
    </row>
    <row r="158" spans="1:4" x14ac:dyDescent="0.2">
      <c r="A158" t="s">
        <v>174</v>
      </c>
      <c r="B158" t="s">
        <v>175</v>
      </c>
      <c r="C158" t="s">
        <v>177</v>
      </c>
      <c r="D158" t="s">
        <v>177</v>
      </c>
    </row>
    <row r="159" spans="1:4" x14ac:dyDescent="0.2">
      <c r="A159" t="s">
        <v>174</v>
      </c>
      <c r="B159" t="s">
        <v>175</v>
      </c>
      <c r="C159" t="s">
        <v>178</v>
      </c>
      <c r="D159" t="s">
        <v>178</v>
      </c>
    </row>
    <row r="160" spans="1:4" x14ac:dyDescent="0.2">
      <c r="A160" t="s">
        <v>174</v>
      </c>
      <c r="B160" t="s">
        <v>175</v>
      </c>
      <c r="C160" t="s">
        <v>179</v>
      </c>
      <c r="D160" t="s">
        <v>179</v>
      </c>
    </row>
    <row r="161" spans="1:4" x14ac:dyDescent="0.2">
      <c r="A161" t="s">
        <v>174</v>
      </c>
      <c r="B161" t="s">
        <v>175</v>
      </c>
      <c r="C161" t="s">
        <v>180</v>
      </c>
      <c r="D161" t="s">
        <v>180</v>
      </c>
    </row>
    <row r="162" spans="1:4" x14ac:dyDescent="0.2">
      <c r="A162" t="s">
        <v>174</v>
      </c>
      <c r="B162" t="s">
        <v>175</v>
      </c>
      <c r="C162" t="s">
        <v>181</v>
      </c>
      <c r="D162" t="s">
        <v>181</v>
      </c>
    </row>
    <row r="163" spans="1:4" x14ac:dyDescent="0.2">
      <c r="A163" t="s">
        <v>174</v>
      </c>
      <c r="B163" t="s">
        <v>175</v>
      </c>
      <c r="C163" t="s">
        <v>182</v>
      </c>
      <c r="D163" t="s">
        <v>182</v>
      </c>
    </row>
    <row r="164" spans="1:4" x14ac:dyDescent="0.2">
      <c r="A164" t="s">
        <v>174</v>
      </c>
      <c r="B164" t="s">
        <v>175</v>
      </c>
      <c r="C164" t="s">
        <v>183</v>
      </c>
      <c r="D164" t="s">
        <v>183</v>
      </c>
    </row>
    <row r="165" spans="1:4" x14ac:dyDescent="0.2">
      <c r="A165" t="s">
        <v>174</v>
      </c>
      <c r="B165" t="s">
        <v>175</v>
      </c>
      <c r="C165" t="s">
        <v>184</v>
      </c>
      <c r="D165" t="s">
        <v>184</v>
      </c>
    </row>
    <row r="166" spans="1:4" x14ac:dyDescent="0.2">
      <c r="A166" t="s">
        <v>174</v>
      </c>
      <c r="B166" t="s">
        <v>175</v>
      </c>
      <c r="C166" t="s">
        <v>185</v>
      </c>
      <c r="D166" t="s">
        <v>185</v>
      </c>
    </row>
    <row r="167" spans="1:4" x14ac:dyDescent="0.2">
      <c r="A167" t="s">
        <v>174</v>
      </c>
      <c r="B167" t="s">
        <v>175</v>
      </c>
      <c r="C167" t="s">
        <v>186</v>
      </c>
      <c r="D167" t="s">
        <v>186</v>
      </c>
    </row>
    <row r="168" spans="1:4" x14ac:dyDescent="0.2">
      <c r="A168" t="s">
        <v>174</v>
      </c>
      <c r="B168" t="s">
        <v>175</v>
      </c>
      <c r="C168" t="s">
        <v>187</v>
      </c>
      <c r="D168" t="s">
        <v>187</v>
      </c>
    </row>
    <row r="169" spans="1:4" x14ac:dyDescent="0.2">
      <c r="A169" t="s">
        <v>174</v>
      </c>
      <c r="B169" t="s">
        <v>175</v>
      </c>
      <c r="C169" t="s">
        <v>188</v>
      </c>
      <c r="D169" t="s">
        <v>188</v>
      </c>
    </row>
    <row r="170" spans="1:4" x14ac:dyDescent="0.2">
      <c r="A170" t="s">
        <v>189</v>
      </c>
      <c r="B170" t="s">
        <v>190</v>
      </c>
      <c r="C170" t="s">
        <v>191</v>
      </c>
      <c r="D170" t="s">
        <v>191</v>
      </c>
    </row>
    <row r="171" spans="1:4" x14ac:dyDescent="0.2">
      <c r="A171" t="s">
        <v>189</v>
      </c>
      <c r="B171" t="s">
        <v>190</v>
      </c>
      <c r="C171" t="s">
        <v>192</v>
      </c>
      <c r="D171" t="s">
        <v>192</v>
      </c>
    </row>
    <row r="172" spans="1:4" x14ac:dyDescent="0.2">
      <c r="A172" t="s">
        <v>189</v>
      </c>
      <c r="B172" t="s">
        <v>190</v>
      </c>
      <c r="C172" t="s">
        <v>193</v>
      </c>
      <c r="D172" t="s">
        <v>193</v>
      </c>
    </row>
    <row r="173" spans="1:4" x14ac:dyDescent="0.2">
      <c r="A173" t="s">
        <v>189</v>
      </c>
      <c r="B173" t="s">
        <v>190</v>
      </c>
      <c r="C173" t="s">
        <v>194</v>
      </c>
      <c r="D173" t="s">
        <v>194</v>
      </c>
    </row>
    <row r="174" spans="1:4" x14ac:dyDescent="0.2">
      <c r="A174" t="s">
        <v>189</v>
      </c>
      <c r="B174" t="s">
        <v>190</v>
      </c>
      <c r="C174" t="s">
        <v>195</v>
      </c>
      <c r="D174" t="s">
        <v>195</v>
      </c>
    </row>
    <row r="175" spans="1:4" x14ac:dyDescent="0.2">
      <c r="A175" t="s">
        <v>189</v>
      </c>
      <c r="B175" t="s">
        <v>190</v>
      </c>
      <c r="C175" t="s">
        <v>196</v>
      </c>
      <c r="D175" t="s">
        <v>196</v>
      </c>
    </row>
    <row r="176" spans="1:4" x14ac:dyDescent="0.2">
      <c r="A176" t="s">
        <v>189</v>
      </c>
      <c r="B176" t="s">
        <v>190</v>
      </c>
      <c r="C176" t="s">
        <v>197</v>
      </c>
      <c r="D176" t="s">
        <v>197</v>
      </c>
    </row>
    <row r="177" spans="1:4" x14ac:dyDescent="0.2">
      <c r="A177" t="s">
        <v>189</v>
      </c>
      <c r="B177" t="s">
        <v>190</v>
      </c>
      <c r="C177" t="s">
        <v>198</v>
      </c>
      <c r="D177" t="s">
        <v>198</v>
      </c>
    </row>
    <row r="178" spans="1:4" x14ac:dyDescent="0.2">
      <c r="A178" t="s">
        <v>189</v>
      </c>
      <c r="B178" t="s">
        <v>190</v>
      </c>
      <c r="C178" t="s">
        <v>199</v>
      </c>
      <c r="D178" t="s">
        <v>199</v>
      </c>
    </row>
    <row r="179" spans="1:4" x14ac:dyDescent="0.2">
      <c r="A179" t="s">
        <v>189</v>
      </c>
      <c r="B179" t="s">
        <v>190</v>
      </c>
      <c r="C179" t="s">
        <v>200</v>
      </c>
      <c r="D179" t="s">
        <v>200</v>
      </c>
    </row>
    <row r="180" spans="1:4" x14ac:dyDescent="0.2">
      <c r="A180" t="s">
        <v>189</v>
      </c>
      <c r="B180" t="s">
        <v>190</v>
      </c>
      <c r="C180" t="s">
        <v>201</v>
      </c>
      <c r="D180" t="s">
        <v>201</v>
      </c>
    </row>
    <row r="181" spans="1:4" x14ac:dyDescent="0.2">
      <c r="A181" t="s">
        <v>189</v>
      </c>
      <c r="B181" t="s">
        <v>190</v>
      </c>
      <c r="C181" t="s">
        <v>202</v>
      </c>
      <c r="D181" t="s">
        <v>202</v>
      </c>
    </row>
    <row r="182" spans="1:4" x14ac:dyDescent="0.2">
      <c r="A182" t="s">
        <v>189</v>
      </c>
      <c r="B182" t="s">
        <v>190</v>
      </c>
      <c r="C182" t="s">
        <v>203</v>
      </c>
      <c r="D182" t="s">
        <v>203</v>
      </c>
    </row>
    <row r="183" spans="1:4" x14ac:dyDescent="0.2">
      <c r="A183" t="s">
        <v>189</v>
      </c>
      <c r="B183" t="s">
        <v>190</v>
      </c>
      <c r="C183" t="s">
        <v>204</v>
      </c>
      <c r="D183" t="s">
        <v>204</v>
      </c>
    </row>
    <row r="184" spans="1:4" x14ac:dyDescent="0.2">
      <c r="A184" t="s">
        <v>189</v>
      </c>
      <c r="B184" t="s">
        <v>190</v>
      </c>
      <c r="C184" t="s">
        <v>205</v>
      </c>
      <c r="D184" t="s">
        <v>205</v>
      </c>
    </row>
    <row r="185" spans="1:4" x14ac:dyDescent="0.2">
      <c r="A185" t="s">
        <v>189</v>
      </c>
      <c r="B185" t="s">
        <v>190</v>
      </c>
      <c r="C185" t="s">
        <v>206</v>
      </c>
      <c r="D185" t="s">
        <v>206</v>
      </c>
    </row>
    <row r="186" spans="1:4" x14ac:dyDescent="0.2">
      <c r="A186" t="s">
        <v>189</v>
      </c>
      <c r="B186" t="s">
        <v>190</v>
      </c>
      <c r="C186" t="s">
        <v>207</v>
      </c>
      <c r="D186" t="s">
        <v>207</v>
      </c>
    </row>
    <row r="187" spans="1:4" x14ac:dyDescent="0.2">
      <c r="A187" t="s">
        <v>189</v>
      </c>
      <c r="B187" t="s">
        <v>190</v>
      </c>
      <c r="C187" t="s">
        <v>208</v>
      </c>
      <c r="D187" t="s">
        <v>208</v>
      </c>
    </row>
    <row r="188" spans="1:4" x14ac:dyDescent="0.2">
      <c r="A188" t="s">
        <v>189</v>
      </c>
      <c r="B188" t="s">
        <v>190</v>
      </c>
      <c r="C188" t="s">
        <v>209</v>
      </c>
      <c r="D188" t="s">
        <v>209</v>
      </c>
    </row>
    <row r="189" spans="1:4" x14ac:dyDescent="0.2">
      <c r="A189" t="s">
        <v>189</v>
      </c>
      <c r="B189" t="s">
        <v>190</v>
      </c>
      <c r="C189" t="s">
        <v>210</v>
      </c>
      <c r="D189" t="s">
        <v>210</v>
      </c>
    </row>
    <row r="190" spans="1:4" x14ac:dyDescent="0.2">
      <c r="A190" t="s">
        <v>189</v>
      </c>
      <c r="B190" t="s">
        <v>190</v>
      </c>
      <c r="C190" t="s">
        <v>211</v>
      </c>
      <c r="D190" t="s">
        <v>211</v>
      </c>
    </row>
    <row r="191" spans="1:4" x14ac:dyDescent="0.2">
      <c r="A191" t="s">
        <v>189</v>
      </c>
      <c r="B191" t="s">
        <v>190</v>
      </c>
      <c r="C191" t="s">
        <v>212</v>
      </c>
      <c r="D191" t="s">
        <v>212</v>
      </c>
    </row>
    <row r="192" spans="1:4" x14ac:dyDescent="0.2">
      <c r="A192" t="s">
        <v>189</v>
      </c>
      <c r="B192" t="s">
        <v>190</v>
      </c>
      <c r="C192" t="s">
        <v>213</v>
      </c>
      <c r="D192" t="s">
        <v>213</v>
      </c>
    </row>
    <row r="193" spans="1:4" x14ac:dyDescent="0.2">
      <c r="A193" t="s">
        <v>189</v>
      </c>
      <c r="B193" t="s">
        <v>190</v>
      </c>
      <c r="C193" t="s">
        <v>214</v>
      </c>
      <c r="D193" t="s">
        <v>214</v>
      </c>
    </row>
    <row r="194" spans="1:4" x14ac:dyDescent="0.2">
      <c r="A194" t="s">
        <v>189</v>
      </c>
      <c r="B194" t="s">
        <v>190</v>
      </c>
      <c r="C194" t="s">
        <v>215</v>
      </c>
      <c r="D194" t="s">
        <v>215</v>
      </c>
    </row>
    <row r="195" spans="1:4" x14ac:dyDescent="0.2">
      <c r="A195" t="s">
        <v>189</v>
      </c>
      <c r="B195" t="s">
        <v>190</v>
      </c>
      <c r="C195" t="s">
        <v>216</v>
      </c>
      <c r="D195" t="s">
        <v>216</v>
      </c>
    </row>
    <row r="196" spans="1:4" x14ac:dyDescent="0.2">
      <c r="A196" t="s">
        <v>189</v>
      </c>
      <c r="B196" t="s">
        <v>190</v>
      </c>
      <c r="C196" t="s">
        <v>217</v>
      </c>
      <c r="D196" t="s">
        <v>217</v>
      </c>
    </row>
    <row r="197" spans="1:4" x14ac:dyDescent="0.2">
      <c r="A197" t="s">
        <v>189</v>
      </c>
      <c r="B197" t="s">
        <v>190</v>
      </c>
      <c r="C197" t="s">
        <v>218</v>
      </c>
      <c r="D197" t="s">
        <v>218</v>
      </c>
    </row>
    <row r="198" spans="1:4" x14ac:dyDescent="0.2">
      <c r="A198" t="s">
        <v>189</v>
      </c>
      <c r="B198" t="s">
        <v>190</v>
      </c>
      <c r="C198" t="s">
        <v>219</v>
      </c>
      <c r="D198" t="s">
        <v>219</v>
      </c>
    </row>
    <row r="199" spans="1:4" x14ac:dyDescent="0.2">
      <c r="A199" t="s">
        <v>189</v>
      </c>
      <c r="B199" t="s">
        <v>190</v>
      </c>
      <c r="C199" t="s">
        <v>220</v>
      </c>
      <c r="D199" t="s">
        <v>220</v>
      </c>
    </row>
    <row r="200" spans="1:4" x14ac:dyDescent="0.2">
      <c r="A200" t="s">
        <v>189</v>
      </c>
      <c r="B200" t="s">
        <v>190</v>
      </c>
      <c r="C200" t="s">
        <v>221</v>
      </c>
      <c r="D200" t="s">
        <v>221</v>
      </c>
    </row>
    <row r="201" spans="1:4" x14ac:dyDescent="0.2">
      <c r="A201" t="s">
        <v>189</v>
      </c>
      <c r="B201" t="s">
        <v>190</v>
      </c>
      <c r="C201" t="s">
        <v>222</v>
      </c>
      <c r="D201" t="s">
        <v>222</v>
      </c>
    </row>
    <row r="202" spans="1:4" x14ac:dyDescent="0.2">
      <c r="A202" t="s">
        <v>189</v>
      </c>
      <c r="B202" t="s">
        <v>190</v>
      </c>
      <c r="C202" t="s">
        <v>223</v>
      </c>
      <c r="D202" t="s">
        <v>223</v>
      </c>
    </row>
    <row r="203" spans="1:4" x14ac:dyDescent="0.2">
      <c r="A203" t="s">
        <v>189</v>
      </c>
      <c r="B203" t="s">
        <v>190</v>
      </c>
      <c r="C203" t="s">
        <v>224</v>
      </c>
      <c r="D203" t="s">
        <v>224</v>
      </c>
    </row>
    <row r="204" spans="1:4" x14ac:dyDescent="0.2">
      <c r="A204" t="s">
        <v>189</v>
      </c>
      <c r="B204" t="s">
        <v>190</v>
      </c>
      <c r="C204" t="s">
        <v>225</v>
      </c>
      <c r="D204" t="s">
        <v>225</v>
      </c>
    </row>
    <row r="205" spans="1:4" x14ac:dyDescent="0.2">
      <c r="A205" t="s">
        <v>189</v>
      </c>
      <c r="B205" t="s">
        <v>190</v>
      </c>
      <c r="C205" t="s">
        <v>226</v>
      </c>
      <c r="D205" t="s">
        <v>226</v>
      </c>
    </row>
    <row r="206" spans="1:4" x14ac:dyDescent="0.2">
      <c r="A206" t="s">
        <v>189</v>
      </c>
      <c r="B206" t="s">
        <v>190</v>
      </c>
      <c r="C206" t="s">
        <v>227</v>
      </c>
      <c r="D206" t="s">
        <v>227</v>
      </c>
    </row>
    <row r="207" spans="1:4" x14ac:dyDescent="0.2">
      <c r="A207" t="s">
        <v>189</v>
      </c>
      <c r="B207" t="s">
        <v>190</v>
      </c>
      <c r="C207" t="s">
        <v>228</v>
      </c>
      <c r="D207" t="s">
        <v>228</v>
      </c>
    </row>
    <row r="208" spans="1:4" x14ac:dyDescent="0.2">
      <c r="A208" t="s">
        <v>189</v>
      </c>
      <c r="B208" t="s">
        <v>190</v>
      </c>
      <c r="C208" t="s">
        <v>229</v>
      </c>
      <c r="D208" t="s">
        <v>229</v>
      </c>
    </row>
    <row r="209" spans="1:4" x14ac:dyDescent="0.2">
      <c r="A209" t="s">
        <v>189</v>
      </c>
      <c r="B209" t="s">
        <v>190</v>
      </c>
      <c r="C209" t="s">
        <v>230</v>
      </c>
      <c r="D209" t="s">
        <v>230</v>
      </c>
    </row>
    <row r="210" spans="1:4" x14ac:dyDescent="0.2">
      <c r="A210" t="s">
        <v>189</v>
      </c>
      <c r="B210" t="s">
        <v>190</v>
      </c>
      <c r="C210" t="s">
        <v>231</v>
      </c>
      <c r="D210" t="s">
        <v>231</v>
      </c>
    </row>
    <row r="211" spans="1:4" x14ac:dyDescent="0.2">
      <c r="A211" t="s">
        <v>189</v>
      </c>
      <c r="B211" t="s">
        <v>190</v>
      </c>
      <c r="C211" t="s">
        <v>232</v>
      </c>
      <c r="D211" t="s">
        <v>232</v>
      </c>
    </row>
    <row r="212" spans="1:4" x14ac:dyDescent="0.2">
      <c r="A212" t="s">
        <v>189</v>
      </c>
      <c r="B212" t="s">
        <v>190</v>
      </c>
      <c r="C212" t="s">
        <v>233</v>
      </c>
      <c r="D212" t="s">
        <v>233</v>
      </c>
    </row>
    <row r="213" spans="1:4" x14ac:dyDescent="0.2">
      <c r="A213" t="s">
        <v>189</v>
      </c>
      <c r="B213" t="s">
        <v>190</v>
      </c>
      <c r="C213" t="s">
        <v>234</v>
      </c>
      <c r="D213" t="s">
        <v>234</v>
      </c>
    </row>
    <row r="214" spans="1:4" x14ac:dyDescent="0.2">
      <c r="A214" t="s">
        <v>189</v>
      </c>
      <c r="B214" t="s">
        <v>190</v>
      </c>
      <c r="C214" t="s">
        <v>235</v>
      </c>
      <c r="D214" t="s">
        <v>235</v>
      </c>
    </row>
    <row r="215" spans="1:4" x14ac:dyDescent="0.2">
      <c r="A215" t="s">
        <v>189</v>
      </c>
      <c r="B215" t="s">
        <v>190</v>
      </c>
      <c r="C215" t="s">
        <v>236</v>
      </c>
      <c r="D215" t="s">
        <v>236</v>
      </c>
    </row>
    <row r="216" spans="1:4" x14ac:dyDescent="0.2">
      <c r="A216" t="s">
        <v>189</v>
      </c>
      <c r="B216" t="s">
        <v>190</v>
      </c>
      <c r="C216" t="s">
        <v>237</v>
      </c>
      <c r="D216" t="s">
        <v>237</v>
      </c>
    </row>
    <row r="217" spans="1:4" x14ac:dyDescent="0.2">
      <c r="A217" t="s">
        <v>189</v>
      </c>
      <c r="B217" t="s">
        <v>190</v>
      </c>
      <c r="C217" t="s">
        <v>238</v>
      </c>
      <c r="D217" t="s">
        <v>238</v>
      </c>
    </row>
    <row r="218" spans="1:4" x14ac:dyDescent="0.2">
      <c r="A218" t="s">
        <v>189</v>
      </c>
      <c r="B218" t="s">
        <v>190</v>
      </c>
      <c r="C218" t="s">
        <v>239</v>
      </c>
      <c r="D218" t="s">
        <v>239</v>
      </c>
    </row>
    <row r="219" spans="1:4" x14ac:dyDescent="0.2">
      <c r="A219" t="s">
        <v>189</v>
      </c>
      <c r="B219" t="s">
        <v>190</v>
      </c>
      <c r="C219" t="s">
        <v>240</v>
      </c>
      <c r="D219" t="s">
        <v>240</v>
      </c>
    </row>
    <row r="220" spans="1:4" x14ac:dyDescent="0.2">
      <c r="A220" t="s">
        <v>189</v>
      </c>
      <c r="B220" t="s">
        <v>190</v>
      </c>
      <c r="C220" t="s">
        <v>241</v>
      </c>
      <c r="D220" t="s">
        <v>241</v>
      </c>
    </row>
    <row r="221" spans="1:4" x14ac:dyDescent="0.2">
      <c r="A221" t="s">
        <v>189</v>
      </c>
      <c r="B221" t="s">
        <v>190</v>
      </c>
      <c r="C221" t="s">
        <v>242</v>
      </c>
      <c r="D221" t="s">
        <v>242</v>
      </c>
    </row>
    <row r="222" spans="1:4" x14ac:dyDescent="0.2">
      <c r="A222" t="s">
        <v>189</v>
      </c>
      <c r="B222" t="s">
        <v>190</v>
      </c>
      <c r="C222" t="s">
        <v>243</v>
      </c>
      <c r="D222" t="s">
        <v>243</v>
      </c>
    </row>
    <row r="223" spans="1:4" x14ac:dyDescent="0.2">
      <c r="A223" t="s">
        <v>189</v>
      </c>
      <c r="B223" t="s">
        <v>190</v>
      </c>
      <c r="C223" t="s">
        <v>244</v>
      </c>
      <c r="D223" t="s">
        <v>244</v>
      </c>
    </row>
    <row r="224" spans="1:4" x14ac:dyDescent="0.2">
      <c r="A224" t="s">
        <v>189</v>
      </c>
      <c r="B224" t="s">
        <v>190</v>
      </c>
      <c r="C224" t="s">
        <v>245</v>
      </c>
      <c r="D224" t="s">
        <v>245</v>
      </c>
    </row>
    <row r="225" spans="1:4" x14ac:dyDescent="0.2">
      <c r="A225" t="s">
        <v>189</v>
      </c>
      <c r="B225" t="s">
        <v>190</v>
      </c>
      <c r="C225" t="s">
        <v>246</v>
      </c>
      <c r="D225" t="s">
        <v>246</v>
      </c>
    </row>
    <row r="226" spans="1:4" x14ac:dyDescent="0.2">
      <c r="A226" t="s">
        <v>189</v>
      </c>
      <c r="B226" t="s">
        <v>190</v>
      </c>
      <c r="C226" t="s">
        <v>247</v>
      </c>
      <c r="D226" t="s">
        <v>247</v>
      </c>
    </row>
    <row r="227" spans="1:4" x14ac:dyDescent="0.2">
      <c r="A227" t="s">
        <v>189</v>
      </c>
      <c r="B227" t="s">
        <v>190</v>
      </c>
      <c r="C227" t="s">
        <v>248</v>
      </c>
      <c r="D227" t="s">
        <v>248</v>
      </c>
    </row>
    <row r="228" spans="1:4" x14ac:dyDescent="0.2">
      <c r="A228" t="s">
        <v>189</v>
      </c>
      <c r="B228" t="s">
        <v>190</v>
      </c>
      <c r="C228" t="s">
        <v>249</v>
      </c>
      <c r="D228" t="s">
        <v>249</v>
      </c>
    </row>
    <row r="229" spans="1:4" x14ac:dyDescent="0.2">
      <c r="A229" t="s">
        <v>189</v>
      </c>
      <c r="B229" t="s">
        <v>190</v>
      </c>
      <c r="C229" t="s">
        <v>250</v>
      </c>
      <c r="D229" t="s">
        <v>250</v>
      </c>
    </row>
    <row r="230" spans="1:4" x14ac:dyDescent="0.2">
      <c r="A230" t="s">
        <v>189</v>
      </c>
      <c r="B230" t="s">
        <v>190</v>
      </c>
      <c r="C230" t="s">
        <v>251</v>
      </c>
      <c r="D230" t="s">
        <v>251</v>
      </c>
    </row>
    <row r="231" spans="1:4" x14ac:dyDescent="0.2">
      <c r="A231" t="s">
        <v>189</v>
      </c>
      <c r="B231" t="s">
        <v>190</v>
      </c>
      <c r="C231" t="s">
        <v>252</v>
      </c>
      <c r="D231" t="s">
        <v>252</v>
      </c>
    </row>
    <row r="232" spans="1:4" x14ac:dyDescent="0.2">
      <c r="A232" t="s">
        <v>253</v>
      </c>
      <c r="B232" t="s">
        <v>254</v>
      </c>
      <c r="C232" t="s">
        <v>253</v>
      </c>
      <c r="D232" t="s">
        <v>253</v>
      </c>
    </row>
    <row r="233" spans="1:4" x14ac:dyDescent="0.2">
      <c r="A233" t="s">
        <v>255</v>
      </c>
      <c r="B233" t="s">
        <v>256</v>
      </c>
      <c r="C233" t="s">
        <v>257</v>
      </c>
      <c r="D233" t="s">
        <v>257</v>
      </c>
    </row>
    <row r="234" spans="1:4" x14ac:dyDescent="0.2">
      <c r="A234" t="s">
        <v>255</v>
      </c>
      <c r="B234" t="s">
        <v>256</v>
      </c>
      <c r="C234" t="s">
        <v>258</v>
      </c>
      <c r="D234" t="s">
        <v>258</v>
      </c>
    </row>
    <row r="235" spans="1:4" x14ac:dyDescent="0.2">
      <c r="A235" t="s">
        <v>255</v>
      </c>
      <c r="B235" t="s">
        <v>256</v>
      </c>
      <c r="C235" t="s">
        <v>259</v>
      </c>
      <c r="D235" t="s">
        <v>259</v>
      </c>
    </row>
    <row r="236" spans="1:4" x14ac:dyDescent="0.2">
      <c r="A236" t="s">
        <v>255</v>
      </c>
      <c r="B236" t="s">
        <v>256</v>
      </c>
      <c r="C236" t="s">
        <v>260</v>
      </c>
      <c r="D236" t="s">
        <v>260</v>
      </c>
    </row>
    <row r="237" spans="1:4" x14ac:dyDescent="0.2">
      <c r="A237" t="s">
        <v>255</v>
      </c>
      <c r="B237" t="s">
        <v>256</v>
      </c>
      <c r="C237" t="s">
        <v>261</v>
      </c>
      <c r="D237" t="s">
        <v>261</v>
      </c>
    </row>
    <row r="238" spans="1:4" x14ac:dyDescent="0.2">
      <c r="A238" t="s">
        <v>255</v>
      </c>
      <c r="B238" t="s">
        <v>256</v>
      </c>
      <c r="C238" t="s">
        <v>262</v>
      </c>
      <c r="D238" t="s">
        <v>262</v>
      </c>
    </row>
    <row r="239" spans="1:4" x14ac:dyDescent="0.2">
      <c r="A239" t="s">
        <v>255</v>
      </c>
      <c r="B239" t="s">
        <v>256</v>
      </c>
      <c r="C239" t="s">
        <v>263</v>
      </c>
      <c r="D239" t="s">
        <v>263</v>
      </c>
    </row>
    <row r="240" spans="1:4" x14ac:dyDescent="0.2">
      <c r="A240" t="s">
        <v>255</v>
      </c>
      <c r="B240" t="s">
        <v>256</v>
      </c>
      <c r="C240" t="s">
        <v>264</v>
      </c>
      <c r="D240" t="s">
        <v>264</v>
      </c>
    </row>
    <row r="241" spans="1:4" x14ac:dyDescent="0.2">
      <c r="A241" t="s">
        <v>255</v>
      </c>
      <c r="B241" t="s">
        <v>256</v>
      </c>
      <c r="C241" t="s">
        <v>265</v>
      </c>
      <c r="D241" t="s">
        <v>265</v>
      </c>
    </row>
    <row r="242" spans="1:4" x14ac:dyDescent="0.2">
      <c r="A242" t="s">
        <v>255</v>
      </c>
      <c r="B242" t="s">
        <v>256</v>
      </c>
      <c r="C242" t="s">
        <v>266</v>
      </c>
      <c r="D242" t="s">
        <v>266</v>
      </c>
    </row>
    <row r="243" spans="1:4" x14ac:dyDescent="0.2">
      <c r="A243" t="s">
        <v>255</v>
      </c>
      <c r="B243" t="s">
        <v>256</v>
      </c>
      <c r="C243" t="s">
        <v>267</v>
      </c>
      <c r="D243" t="s">
        <v>267</v>
      </c>
    </row>
    <row r="244" spans="1:4" x14ac:dyDescent="0.2">
      <c r="A244" t="s">
        <v>255</v>
      </c>
      <c r="B244" t="s">
        <v>256</v>
      </c>
      <c r="C244" t="s">
        <v>268</v>
      </c>
      <c r="D244" t="s">
        <v>268</v>
      </c>
    </row>
    <row r="245" spans="1:4" x14ac:dyDescent="0.2">
      <c r="A245" t="s">
        <v>255</v>
      </c>
      <c r="B245" t="s">
        <v>256</v>
      </c>
      <c r="C245" t="s">
        <v>269</v>
      </c>
      <c r="D245" t="s">
        <v>269</v>
      </c>
    </row>
    <row r="246" spans="1:4" x14ac:dyDescent="0.2">
      <c r="A246" t="s">
        <v>255</v>
      </c>
      <c r="B246" t="s">
        <v>256</v>
      </c>
      <c r="C246" t="s">
        <v>270</v>
      </c>
      <c r="D246" t="s">
        <v>270</v>
      </c>
    </row>
    <row r="247" spans="1:4" x14ac:dyDescent="0.2">
      <c r="A247" t="s">
        <v>255</v>
      </c>
      <c r="B247" t="s">
        <v>256</v>
      </c>
      <c r="C247" t="s">
        <v>255</v>
      </c>
      <c r="D247" t="s">
        <v>255</v>
      </c>
    </row>
    <row r="248" spans="1:4" x14ac:dyDescent="0.2">
      <c r="A248" t="s">
        <v>255</v>
      </c>
      <c r="B248" t="s">
        <v>256</v>
      </c>
      <c r="C248" t="s">
        <v>271</v>
      </c>
      <c r="D248" t="s">
        <v>271</v>
      </c>
    </row>
    <row r="249" spans="1:4" x14ac:dyDescent="0.2">
      <c r="A249" t="s">
        <v>255</v>
      </c>
      <c r="B249" t="s">
        <v>256</v>
      </c>
      <c r="C249" t="s">
        <v>272</v>
      </c>
      <c r="D249" t="s">
        <v>272</v>
      </c>
    </row>
    <row r="250" spans="1:4" x14ac:dyDescent="0.2">
      <c r="A250" t="s">
        <v>255</v>
      </c>
      <c r="B250" t="s">
        <v>256</v>
      </c>
      <c r="C250" t="s">
        <v>273</v>
      </c>
      <c r="D250" t="s">
        <v>273</v>
      </c>
    </row>
    <row r="251" spans="1:4" x14ac:dyDescent="0.2">
      <c r="A251" t="s">
        <v>255</v>
      </c>
      <c r="B251" t="s">
        <v>256</v>
      </c>
      <c r="C251" t="s">
        <v>274</v>
      </c>
      <c r="D251" t="s">
        <v>274</v>
      </c>
    </row>
    <row r="252" spans="1:4" x14ac:dyDescent="0.2">
      <c r="A252" t="s">
        <v>255</v>
      </c>
      <c r="B252" t="s">
        <v>256</v>
      </c>
      <c r="C252" t="s">
        <v>275</v>
      </c>
      <c r="D252" t="s">
        <v>275</v>
      </c>
    </row>
    <row r="253" spans="1:4" x14ac:dyDescent="0.2">
      <c r="A253" t="s">
        <v>255</v>
      </c>
      <c r="B253" t="s">
        <v>256</v>
      </c>
      <c r="C253" t="s">
        <v>276</v>
      </c>
      <c r="D253" t="s">
        <v>276</v>
      </c>
    </row>
    <row r="254" spans="1:4" x14ac:dyDescent="0.2">
      <c r="A254" t="s">
        <v>255</v>
      </c>
      <c r="B254" t="s">
        <v>256</v>
      </c>
      <c r="C254" t="s">
        <v>277</v>
      </c>
      <c r="D254" t="s">
        <v>277</v>
      </c>
    </row>
    <row r="255" spans="1:4" x14ac:dyDescent="0.2">
      <c r="A255" t="s">
        <v>255</v>
      </c>
      <c r="B255" t="s">
        <v>256</v>
      </c>
      <c r="C255" t="s">
        <v>137</v>
      </c>
      <c r="D255" t="s">
        <v>137</v>
      </c>
    </row>
    <row r="256" spans="1:4" x14ac:dyDescent="0.2">
      <c r="A256" t="s">
        <v>255</v>
      </c>
      <c r="B256" t="s">
        <v>256</v>
      </c>
      <c r="C256" t="s">
        <v>278</v>
      </c>
      <c r="D256" t="s">
        <v>278</v>
      </c>
    </row>
    <row r="257" spans="1:4" x14ac:dyDescent="0.2">
      <c r="A257" t="s">
        <v>255</v>
      </c>
      <c r="B257" t="s">
        <v>256</v>
      </c>
      <c r="C257" t="s">
        <v>279</v>
      </c>
      <c r="D257" t="s">
        <v>279</v>
      </c>
    </row>
    <row r="258" spans="1:4" x14ac:dyDescent="0.2">
      <c r="A258" t="s">
        <v>255</v>
      </c>
      <c r="B258" t="s">
        <v>256</v>
      </c>
      <c r="C258" t="s">
        <v>280</v>
      </c>
      <c r="D258" t="s">
        <v>280</v>
      </c>
    </row>
    <row r="259" spans="1:4" x14ac:dyDescent="0.2">
      <c r="A259" t="s">
        <v>255</v>
      </c>
      <c r="B259" t="s">
        <v>256</v>
      </c>
      <c r="C259" t="s">
        <v>281</v>
      </c>
      <c r="D259" t="s">
        <v>281</v>
      </c>
    </row>
    <row r="260" spans="1:4" x14ac:dyDescent="0.2">
      <c r="A260" t="s">
        <v>255</v>
      </c>
      <c r="B260" t="s">
        <v>256</v>
      </c>
      <c r="C260" t="s">
        <v>282</v>
      </c>
      <c r="D260" t="s">
        <v>282</v>
      </c>
    </row>
    <row r="261" spans="1:4" x14ac:dyDescent="0.2">
      <c r="A261" t="s">
        <v>255</v>
      </c>
      <c r="B261" t="s">
        <v>256</v>
      </c>
      <c r="C261" t="s">
        <v>283</v>
      </c>
      <c r="D261" t="s">
        <v>283</v>
      </c>
    </row>
    <row r="262" spans="1:4" x14ac:dyDescent="0.2">
      <c r="A262" t="s">
        <v>255</v>
      </c>
      <c r="B262" t="s">
        <v>256</v>
      </c>
      <c r="C262" t="s">
        <v>284</v>
      </c>
      <c r="D262" t="s">
        <v>284</v>
      </c>
    </row>
    <row r="263" spans="1:4" x14ac:dyDescent="0.2">
      <c r="A263" t="s">
        <v>255</v>
      </c>
      <c r="B263" t="s">
        <v>256</v>
      </c>
      <c r="C263" t="s">
        <v>285</v>
      </c>
      <c r="D263" t="s">
        <v>285</v>
      </c>
    </row>
    <row r="264" spans="1:4" x14ac:dyDescent="0.2">
      <c r="A264" t="s">
        <v>255</v>
      </c>
      <c r="B264" t="s">
        <v>256</v>
      </c>
      <c r="C264" t="s">
        <v>286</v>
      </c>
      <c r="D264" t="s">
        <v>286</v>
      </c>
    </row>
    <row r="265" spans="1:4" x14ac:dyDescent="0.2">
      <c r="A265" t="s">
        <v>255</v>
      </c>
      <c r="B265" t="s">
        <v>256</v>
      </c>
      <c r="C265" t="s">
        <v>287</v>
      </c>
      <c r="D265" t="s">
        <v>287</v>
      </c>
    </row>
    <row r="266" spans="1:4" x14ac:dyDescent="0.2">
      <c r="A266" t="s">
        <v>255</v>
      </c>
      <c r="B266" t="s">
        <v>256</v>
      </c>
      <c r="C266" t="s">
        <v>288</v>
      </c>
      <c r="D266" t="s">
        <v>288</v>
      </c>
    </row>
    <row r="267" spans="1:4" x14ac:dyDescent="0.2">
      <c r="A267" t="s">
        <v>255</v>
      </c>
      <c r="B267" t="s">
        <v>256</v>
      </c>
      <c r="C267" t="s">
        <v>289</v>
      </c>
      <c r="D267" t="s">
        <v>289</v>
      </c>
    </row>
    <row r="268" spans="1:4" x14ac:dyDescent="0.2">
      <c r="A268" t="s">
        <v>290</v>
      </c>
      <c r="B268" t="s">
        <v>291</v>
      </c>
      <c r="C268" t="s">
        <v>292</v>
      </c>
      <c r="D268" t="s">
        <v>292</v>
      </c>
    </row>
    <row r="269" spans="1:4" x14ac:dyDescent="0.2">
      <c r="A269" t="s">
        <v>290</v>
      </c>
      <c r="B269" t="s">
        <v>291</v>
      </c>
      <c r="C269" t="s">
        <v>293</v>
      </c>
      <c r="D269" t="s">
        <v>293</v>
      </c>
    </row>
    <row r="270" spans="1:4" x14ac:dyDescent="0.2">
      <c r="A270" t="s">
        <v>290</v>
      </c>
      <c r="B270" t="s">
        <v>291</v>
      </c>
      <c r="C270" t="s">
        <v>294</v>
      </c>
      <c r="D270" t="s">
        <v>294</v>
      </c>
    </row>
    <row r="271" spans="1:4" x14ac:dyDescent="0.2">
      <c r="A271" t="s">
        <v>290</v>
      </c>
      <c r="B271" t="s">
        <v>291</v>
      </c>
      <c r="C271" t="s">
        <v>295</v>
      </c>
      <c r="D271" t="s">
        <v>295</v>
      </c>
    </row>
    <row r="272" spans="1:4" x14ac:dyDescent="0.2">
      <c r="A272" t="s">
        <v>290</v>
      </c>
      <c r="B272" t="s">
        <v>291</v>
      </c>
      <c r="C272" t="s">
        <v>296</v>
      </c>
      <c r="D272" t="s">
        <v>296</v>
      </c>
    </row>
    <row r="273" spans="1:4" x14ac:dyDescent="0.2">
      <c r="A273" t="s">
        <v>290</v>
      </c>
      <c r="B273" t="s">
        <v>291</v>
      </c>
      <c r="C273" t="s">
        <v>297</v>
      </c>
      <c r="D273" t="s">
        <v>297</v>
      </c>
    </row>
    <row r="274" spans="1:4" x14ac:dyDescent="0.2">
      <c r="A274" t="s">
        <v>290</v>
      </c>
      <c r="B274" t="s">
        <v>291</v>
      </c>
      <c r="C274" t="s">
        <v>298</v>
      </c>
      <c r="D274" t="s">
        <v>298</v>
      </c>
    </row>
    <row r="275" spans="1:4" x14ac:dyDescent="0.2">
      <c r="A275" t="s">
        <v>290</v>
      </c>
      <c r="B275" t="s">
        <v>291</v>
      </c>
      <c r="C275" t="s">
        <v>290</v>
      </c>
      <c r="D275" t="s">
        <v>290</v>
      </c>
    </row>
    <row r="276" spans="1:4" x14ac:dyDescent="0.2">
      <c r="A276" t="s">
        <v>290</v>
      </c>
      <c r="B276" t="s">
        <v>291</v>
      </c>
      <c r="C276" t="s">
        <v>299</v>
      </c>
      <c r="D276" t="s">
        <v>299</v>
      </c>
    </row>
    <row r="277" spans="1:4" x14ac:dyDescent="0.2">
      <c r="A277" t="s">
        <v>290</v>
      </c>
      <c r="B277" t="s">
        <v>291</v>
      </c>
      <c r="C277" t="s">
        <v>300</v>
      </c>
      <c r="D277" t="s">
        <v>300</v>
      </c>
    </row>
    <row r="278" spans="1:4" x14ac:dyDescent="0.2">
      <c r="A278" t="s">
        <v>290</v>
      </c>
      <c r="B278" t="s">
        <v>291</v>
      </c>
      <c r="C278" t="s">
        <v>301</v>
      </c>
      <c r="D278" t="s">
        <v>301</v>
      </c>
    </row>
    <row r="279" spans="1:4" x14ac:dyDescent="0.2">
      <c r="A279" t="s">
        <v>290</v>
      </c>
      <c r="B279" t="s">
        <v>291</v>
      </c>
      <c r="C279" t="s">
        <v>302</v>
      </c>
      <c r="D279" t="s">
        <v>302</v>
      </c>
    </row>
    <row r="280" spans="1:4" x14ac:dyDescent="0.2">
      <c r="A280" t="s">
        <v>290</v>
      </c>
      <c r="B280" t="s">
        <v>291</v>
      </c>
      <c r="C280" t="s">
        <v>303</v>
      </c>
      <c r="D280" t="s">
        <v>303</v>
      </c>
    </row>
    <row r="281" spans="1:4" x14ac:dyDescent="0.2">
      <c r="A281" t="s">
        <v>290</v>
      </c>
      <c r="B281" t="s">
        <v>291</v>
      </c>
      <c r="C281" t="s">
        <v>304</v>
      </c>
      <c r="D281" t="s">
        <v>304</v>
      </c>
    </row>
    <row r="282" spans="1:4" x14ac:dyDescent="0.2">
      <c r="A282" t="s">
        <v>290</v>
      </c>
      <c r="B282" t="s">
        <v>291</v>
      </c>
      <c r="C282" t="s">
        <v>305</v>
      </c>
      <c r="D282" t="s">
        <v>305</v>
      </c>
    </row>
    <row r="283" spans="1:4" x14ac:dyDescent="0.2">
      <c r="A283" t="s">
        <v>290</v>
      </c>
      <c r="B283" t="s">
        <v>291</v>
      </c>
      <c r="C283" t="s">
        <v>306</v>
      </c>
      <c r="D283" t="s">
        <v>306</v>
      </c>
    </row>
    <row r="284" spans="1:4" x14ac:dyDescent="0.2">
      <c r="A284" t="s">
        <v>290</v>
      </c>
      <c r="B284" t="s">
        <v>291</v>
      </c>
      <c r="C284" t="s">
        <v>307</v>
      </c>
      <c r="D284" t="s">
        <v>307</v>
      </c>
    </row>
    <row r="285" spans="1:4" x14ac:dyDescent="0.2">
      <c r="A285" t="s">
        <v>290</v>
      </c>
      <c r="B285" t="s">
        <v>291</v>
      </c>
      <c r="C285" t="s">
        <v>308</v>
      </c>
      <c r="D285" t="s">
        <v>308</v>
      </c>
    </row>
    <row r="286" spans="1:4" x14ac:dyDescent="0.2">
      <c r="A286" t="s">
        <v>290</v>
      </c>
      <c r="B286" t="s">
        <v>291</v>
      </c>
      <c r="C286" t="s">
        <v>309</v>
      </c>
      <c r="D286" t="s">
        <v>309</v>
      </c>
    </row>
    <row r="287" spans="1:4" x14ac:dyDescent="0.2">
      <c r="A287" t="s">
        <v>290</v>
      </c>
      <c r="B287" t="s">
        <v>291</v>
      </c>
      <c r="C287" t="s">
        <v>310</v>
      </c>
      <c r="D287" t="s">
        <v>310</v>
      </c>
    </row>
    <row r="288" spans="1:4" x14ac:dyDescent="0.2">
      <c r="A288" t="s">
        <v>290</v>
      </c>
      <c r="B288" t="s">
        <v>291</v>
      </c>
      <c r="C288" t="s">
        <v>311</v>
      </c>
      <c r="D288" t="s">
        <v>311</v>
      </c>
    </row>
    <row r="289" spans="1:4" x14ac:dyDescent="0.2">
      <c r="A289" t="s">
        <v>290</v>
      </c>
      <c r="B289" t="s">
        <v>291</v>
      </c>
      <c r="C289" t="s">
        <v>312</v>
      </c>
      <c r="D289" t="s">
        <v>312</v>
      </c>
    </row>
    <row r="290" spans="1:4" x14ac:dyDescent="0.2">
      <c r="A290" t="s">
        <v>290</v>
      </c>
      <c r="B290" t="s">
        <v>291</v>
      </c>
      <c r="C290" t="s">
        <v>313</v>
      </c>
      <c r="D290" t="s">
        <v>313</v>
      </c>
    </row>
    <row r="291" spans="1:4" x14ac:dyDescent="0.2">
      <c r="A291" t="s">
        <v>290</v>
      </c>
      <c r="B291" t="s">
        <v>291</v>
      </c>
      <c r="C291" t="s">
        <v>314</v>
      </c>
      <c r="D291" t="s">
        <v>314</v>
      </c>
    </row>
    <row r="292" spans="1:4" x14ac:dyDescent="0.2">
      <c r="A292" t="s">
        <v>290</v>
      </c>
      <c r="B292" t="s">
        <v>291</v>
      </c>
      <c r="C292" t="s">
        <v>315</v>
      </c>
      <c r="D292" t="s">
        <v>315</v>
      </c>
    </row>
    <row r="293" spans="1:4" x14ac:dyDescent="0.2">
      <c r="A293" t="s">
        <v>290</v>
      </c>
      <c r="B293" t="s">
        <v>291</v>
      </c>
      <c r="C293" t="s">
        <v>316</v>
      </c>
      <c r="D293" t="s">
        <v>316</v>
      </c>
    </row>
    <row r="294" spans="1:4" x14ac:dyDescent="0.2">
      <c r="A294" t="s">
        <v>290</v>
      </c>
      <c r="B294" t="s">
        <v>291</v>
      </c>
      <c r="C294" t="s">
        <v>317</v>
      </c>
      <c r="D294" t="s">
        <v>317</v>
      </c>
    </row>
    <row r="295" spans="1:4" x14ac:dyDescent="0.2">
      <c r="A295" t="s">
        <v>290</v>
      </c>
      <c r="B295" t="s">
        <v>291</v>
      </c>
      <c r="C295" t="s">
        <v>318</v>
      </c>
      <c r="D295" t="s">
        <v>318</v>
      </c>
    </row>
    <row r="296" spans="1:4" x14ac:dyDescent="0.2">
      <c r="A296" t="s">
        <v>290</v>
      </c>
      <c r="B296" t="s">
        <v>291</v>
      </c>
      <c r="C296" t="s">
        <v>319</v>
      </c>
      <c r="D296" t="s">
        <v>319</v>
      </c>
    </row>
    <row r="297" spans="1:4" x14ac:dyDescent="0.2">
      <c r="A297" t="s">
        <v>320</v>
      </c>
      <c r="B297" t="s">
        <v>321</v>
      </c>
      <c r="C297" t="s">
        <v>322</v>
      </c>
      <c r="D297" t="s">
        <v>322</v>
      </c>
    </row>
    <row r="298" spans="1:4" x14ac:dyDescent="0.2">
      <c r="A298" t="s">
        <v>320</v>
      </c>
      <c r="B298" t="s">
        <v>321</v>
      </c>
      <c r="C298" t="s">
        <v>323</v>
      </c>
      <c r="D298" t="s">
        <v>323</v>
      </c>
    </row>
    <row r="299" spans="1:4" x14ac:dyDescent="0.2">
      <c r="A299" t="s">
        <v>320</v>
      </c>
      <c r="B299" t="s">
        <v>321</v>
      </c>
      <c r="C299" t="s">
        <v>324</v>
      </c>
      <c r="D299" t="s">
        <v>324</v>
      </c>
    </row>
    <row r="300" spans="1:4" x14ac:dyDescent="0.2">
      <c r="A300" t="s">
        <v>320</v>
      </c>
      <c r="B300" t="s">
        <v>321</v>
      </c>
      <c r="C300" t="s">
        <v>325</v>
      </c>
      <c r="D300" t="s">
        <v>325</v>
      </c>
    </row>
    <row r="301" spans="1:4" x14ac:dyDescent="0.2">
      <c r="A301" t="s">
        <v>320</v>
      </c>
      <c r="B301" t="s">
        <v>321</v>
      </c>
      <c r="C301" t="s">
        <v>326</v>
      </c>
      <c r="D301" t="s">
        <v>326</v>
      </c>
    </row>
    <row r="302" spans="1:4" x14ac:dyDescent="0.2">
      <c r="A302" t="s">
        <v>320</v>
      </c>
      <c r="B302" t="s">
        <v>321</v>
      </c>
      <c r="C302" t="s">
        <v>327</v>
      </c>
      <c r="D302" t="s">
        <v>327</v>
      </c>
    </row>
    <row r="303" spans="1:4" x14ac:dyDescent="0.2">
      <c r="A303" t="s">
        <v>320</v>
      </c>
      <c r="B303" t="s">
        <v>321</v>
      </c>
      <c r="C303" t="s">
        <v>328</v>
      </c>
      <c r="D303" t="s">
        <v>328</v>
      </c>
    </row>
    <row r="304" spans="1:4" x14ac:dyDescent="0.2">
      <c r="A304" t="s">
        <v>320</v>
      </c>
      <c r="B304" t="s">
        <v>321</v>
      </c>
      <c r="C304" t="s">
        <v>329</v>
      </c>
      <c r="D304" t="s">
        <v>329</v>
      </c>
    </row>
    <row r="305" spans="1:4" x14ac:dyDescent="0.2">
      <c r="A305" t="s">
        <v>320</v>
      </c>
      <c r="B305" t="s">
        <v>321</v>
      </c>
      <c r="C305" t="s">
        <v>330</v>
      </c>
      <c r="D305" t="s">
        <v>330</v>
      </c>
    </row>
    <row r="306" spans="1:4" x14ac:dyDescent="0.2">
      <c r="A306" t="s">
        <v>320</v>
      </c>
      <c r="B306" t="s">
        <v>321</v>
      </c>
      <c r="C306" t="s">
        <v>331</v>
      </c>
      <c r="D306" t="s">
        <v>331</v>
      </c>
    </row>
    <row r="307" spans="1:4" x14ac:dyDescent="0.2">
      <c r="A307" t="s">
        <v>320</v>
      </c>
      <c r="B307" t="s">
        <v>321</v>
      </c>
      <c r="C307" t="s">
        <v>332</v>
      </c>
      <c r="D307" t="s">
        <v>332</v>
      </c>
    </row>
    <row r="308" spans="1:4" x14ac:dyDescent="0.2">
      <c r="A308" t="s">
        <v>320</v>
      </c>
      <c r="B308" t="s">
        <v>321</v>
      </c>
      <c r="C308" t="s">
        <v>333</v>
      </c>
      <c r="D308" t="s">
        <v>333</v>
      </c>
    </row>
    <row r="309" spans="1:4" x14ac:dyDescent="0.2">
      <c r="A309" t="s">
        <v>320</v>
      </c>
      <c r="B309" t="s">
        <v>321</v>
      </c>
      <c r="C309" t="s">
        <v>334</v>
      </c>
      <c r="D309" t="s">
        <v>334</v>
      </c>
    </row>
    <row r="310" spans="1:4" x14ac:dyDescent="0.2">
      <c r="A310" t="s">
        <v>320</v>
      </c>
      <c r="B310" t="s">
        <v>321</v>
      </c>
      <c r="C310" t="s">
        <v>335</v>
      </c>
      <c r="D310" t="s">
        <v>335</v>
      </c>
    </row>
    <row r="311" spans="1:4" x14ac:dyDescent="0.2">
      <c r="A311" t="s">
        <v>320</v>
      </c>
      <c r="B311" t="s">
        <v>321</v>
      </c>
      <c r="C311" t="s">
        <v>336</v>
      </c>
      <c r="D311" t="s">
        <v>336</v>
      </c>
    </row>
    <row r="312" spans="1:4" x14ac:dyDescent="0.2">
      <c r="A312" t="s">
        <v>320</v>
      </c>
      <c r="B312" t="s">
        <v>321</v>
      </c>
      <c r="C312" t="s">
        <v>337</v>
      </c>
      <c r="D312" t="s">
        <v>337</v>
      </c>
    </row>
    <row r="313" spans="1:4" x14ac:dyDescent="0.2">
      <c r="A313" t="s">
        <v>320</v>
      </c>
      <c r="B313" t="s">
        <v>321</v>
      </c>
      <c r="C313" t="s">
        <v>338</v>
      </c>
      <c r="D313" t="s">
        <v>338</v>
      </c>
    </row>
    <row r="314" spans="1:4" x14ac:dyDescent="0.2">
      <c r="A314" t="s">
        <v>320</v>
      </c>
      <c r="B314" t="s">
        <v>321</v>
      </c>
      <c r="C314" t="s">
        <v>339</v>
      </c>
      <c r="D314" t="s">
        <v>339</v>
      </c>
    </row>
    <row r="315" spans="1:4" x14ac:dyDescent="0.2">
      <c r="A315" t="s">
        <v>320</v>
      </c>
      <c r="B315" t="s">
        <v>321</v>
      </c>
      <c r="C315" t="s">
        <v>340</v>
      </c>
      <c r="D315" t="s">
        <v>340</v>
      </c>
    </row>
    <row r="316" spans="1:4" x14ac:dyDescent="0.2">
      <c r="A316" t="s">
        <v>341</v>
      </c>
      <c r="B316" t="s">
        <v>342</v>
      </c>
      <c r="C316" t="s">
        <v>341</v>
      </c>
      <c r="D316" t="s">
        <v>341</v>
      </c>
    </row>
    <row r="317" spans="1:4" x14ac:dyDescent="0.2">
      <c r="A317" t="s">
        <v>341</v>
      </c>
      <c r="B317" t="s">
        <v>342</v>
      </c>
      <c r="C317" t="s">
        <v>343</v>
      </c>
      <c r="D317" t="s">
        <v>343</v>
      </c>
    </row>
    <row r="318" spans="1:4" x14ac:dyDescent="0.2">
      <c r="A318" t="s">
        <v>341</v>
      </c>
      <c r="B318" t="s">
        <v>342</v>
      </c>
      <c r="C318" t="s">
        <v>344</v>
      </c>
      <c r="D318" t="s">
        <v>344</v>
      </c>
    </row>
    <row r="319" spans="1:4" x14ac:dyDescent="0.2">
      <c r="A319" t="s">
        <v>341</v>
      </c>
      <c r="B319" t="s">
        <v>342</v>
      </c>
      <c r="C319" t="s">
        <v>345</v>
      </c>
      <c r="D319" t="s">
        <v>345</v>
      </c>
    </row>
    <row r="320" spans="1:4" x14ac:dyDescent="0.2">
      <c r="A320" t="s">
        <v>341</v>
      </c>
      <c r="B320" t="s">
        <v>342</v>
      </c>
      <c r="C320" t="s">
        <v>346</v>
      </c>
      <c r="D320" t="s">
        <v>346</v>
      </c>
    </row>
    <row r="321" spans="1:4" x14ac:dyDescent="0.2">
      <c r="A321" t="s">
        <v>341</v>
      </c>
      <c r="B321" t="s">
        <v>342</v>
      </c>
      <c r="C321" t="s">
        <v>347</v>
      </c>
      <c r="D321" t="s">
        <v>347</v>
      </c>
    </row>
    <row r="322" spans="1:4" x14ac:dyDescent="0.2">
      <c r="A322" t="s">
        <v>341</v>
      </c>
      <c r="B322" t="s">
        <v>342</v>
      </c>
      <c r="C322" t="s">
        <v>348</v>
      </c>
      <c r="D322" t="s">
        <v>348</v>
      </c>
    </row>
    <row r="323" spans="1:4" x14ac:dyDescent="0.2">
      <c r="A323" t="s">
        <v>341</v>
      </c>
      <c r="B323" t="s">
        <v>342</v>
      </c>
      <c r="C323" t="s">
        <v>349</v>
      </c>
      <c r="D323" t="s">
        <v>349</v>
      </c>
    </row>
    <row r="324" spans="1:4" x14ac:dyDescent="0.2">
      <c r="A324" t="s">
        <v>341</v>
      </c>
      <c r="B324" t="s">
        <v>342</v>
      </c>
      <c r="C324" t="s">
        <v>350</v>
      </c>
      <c r="D324" t="s">
        <v>350</v>
      </c>
    </row>
    <row r="325" spans="1:4" x14ac:dyDescent="0.2">
      <c r="A325" t="s">
        <v>341</v>
      </c>
      <c r="B325" t="s">
        <v>342</v>
      </c>
      <c r="C325" t="s">
        <v>351</v>
      </c>
      <c r="D325" t="s">
        <v>351</v>
      </c>
    </row>
    <row r="326" spans="1:4" x14ac:dyDescent="0.2">
      <c r="A326" t="s">
        <v>341</v>
      </c>
      <c r="B326" t="s">
        <v>342</v>
      </c>
      <c r="C326" t="s">
        <v>352</v>
      </c>
      <c r="D326" t="s">
        <v>352</v>
      </c>
    </row>
    <row r="327" spans="1:4" x14ac:dyDescent="0.2">
      <c r="A327" t="s">
        <v>341</v>
      </c>
      <c r="B327" t="s">
        <v>342</v>
      </c>
      <c r="C327" t="s">
        <v>353</v>
      </c>
      <c r="D327" t="s">
        <v>353</v>
      </c>
    </row>
    <row r="328" spans="1:4" x14ac:dyDescent="0.2">
      <c r="A328" t="s">
        <v>341</v>
      </c>
      <c r="B328" t="s">
        <v>342</v>
      </c>
      <c r="C328" t="s">
        <v>354</v>
      </c>
      <c r="D328" t="s">
        <v>354</v>
      </c>
    </row>
    <row r="329" spans="1:4" x14ac:dyDescent="0.2">
      <c r="A329" t="s">
        <v>341</v>
      </c>
      <c r="B329" t="s">
        <v>342</v>
      </c>
      <c r="C329" t="s">
        <v>355</v>
      </c>
      <c r="D329" t="s">
        <v>355</v>
      </c>
    </row>
    <row r="330" spans="1:4" x14ac:dyDescent="0.2">
      <c r="A330" t="s">
        <v>341</v>
      </c>
      <c r="B330" t="s">
        <v>342</v>
      </c>
      <c r="C330" t="s">
        <v>356</v>
      </c>
      <c r="D330" t="s">
        <v>356</v>
      </c>
    </row>
    <row r="331" spans="1:4" x14ac:dyDescent="0.2">
      <c r="A331" t="s">
        <v>341</v>
      </c>
      <c r="B331" t="s">
        <v>342</v>
      </c>
      <c r="C331" t="s">
        <v>357</v>
      </c>
      <c r="D331" t="s">
        <v>357</v>
      </c>
    </row>
    <row r="332" spans="1:4" x14ac:dyDescent="0.2">
      <c r="A332" t="s">
        <v>341</v>
      </c>
      <c r="B332" t="s">
        <v>342</v>
      </c>
      <c r="C332" t="s">
        <v>358</v>
      </c>
      <c r="D332" t="s">
        <v>358</v>
      </c>
    </row>
    <row r="333" spans="1:4" x14ac:dyDescent="0.2">
      <c r="A333" t="s">
        <v>341</v>
      </c>
      <c r="B333" t="s">
        <v>342</v>
      </c>
      <c r="C333" t="s">
        <v>359</v>
      </c>
      <c r="D333" t="s">
        <v>359</v>
      </c>
    </row>
    <row r="334" spans="1:4" x14ac:dyDescent="0.2">
      <c r="A334" t="s">
        <v>341</v>
      </c>
      <c r="B334" t="s">
        <v>342</v>
      </c>
      <c r="C334" t="s">
        <v>360</v>
      </c>
      <c r="D334" t="s">
        <v>360</v>
      </c>
    </row>
    <row r="335" spans="1:4" x14ac:dyDescent="0.2">
      <c r="A335" t="s">
        <v>341</v>
      </c>
      <c r="B335" t="s">
        <v>342</v>
      </c>
      <c r="C335" t="s">
        <v>361</v>
      </c>
      <c r="D335" t="s">
        <v>361</v>
      </c>
    </row>
    <row r="336" spans="1:4" x14ac:dyDescent="0.2">
      <c r="A336" t="s">
        <v>341</v>
      </c>
      <c r="B336" t="s">
        <v>342</v>
      </c>
      <c r="C336" t="s">
        <v>362</v>
      </c>
      <c r="D336" t="s">
        <v>362</v>
      </c>
    </row>
    <row r="337" spans="1:4" x14ac:dyDescent="0.2">
      <c r="A337" t="s">
        <v>341</v>
      </c>
      <c r="B337" t="s">
        <v>342</v>
      </c>
      <c r="C337" t="s">
        <v>363</v>
      </c>
      <c r="D337" t="s">
        <v>363</v>
      </c>
    </row>
    <row r="338" spans="1:4" x14ac:dyDescent="0.2">
      <c r="A338" t="s">
        <v>341</v>
      </c>
      <c r="B338" t="s">
        <v>342</v>
      </c>
      <c r="C338" t="s">
        <v>364</v>
      </c>
      <c r="D338" t="s">
        <v>364</v>
      </c>
    </row>
    <row r="339" spans="1:4" x14ac:dyDescent="0.2">
      <c r="A339" t="s">
        <v>341</v>
      </c>
      <c r="B339" t="s">
        <v>342</v>
      </c>
      <c r="C339" t="s">
        <v>365</v>
      </c>
      <c r="D339" t="s">
        <v>365</v>
      </c>
    </row>
    <row r="340" spans="1:4" x14ac:dyDescent="0.2">
      <c r="A340" t="s">
        <v>341</v>
      </c>
      <c r="B340" t="s">
        <v>342</v>
      </c>
      <c r="C340" t="s">
        <v>366</v>
      </c>
      <c r="D340" t="s">
        <v>366</v>
      </c>
    </row>
    <row r="341" spans="1:4" x14ac:dyDescent="0.2">
      <c r="A341" t="s">
        <v>341</v>
      </c>
      <c r="B341" t="s">
        <v>342</v>
      </c>
      <c r="C341" t="s">
        <v>367</v>
      </c>
      <c r="D341" t="s">
        <v>367</v>
      </c>
    </row>
    <row r="342" spans="1:4" x14ac:dyDescent="0.2">
      <c r="A342" t="s">
        <v>341</v>
      </c>
      <c r="B342" t="s">
        <v>342</v>
      </c>
      <c r="C342" t="s">
        <v>368</v>
      </c>
      <c r="D342" t="s">
        <v>368</v>
      </c>
    </row>
    <row r="343" spans="1:4" x14ac:dyDescent="0.2">
      <c r="A343" t="s">
        <v>341</v>
      </c>
      <c r="B343" t="s">
        <v>342</v>
      </c>
      <c r="C343" t="s">
        <v>369</v>
      </c>
      <c r="D343" t="s">
        <v>369</v>
      </c>
    </row>
    <row r="344" spans="1:4" x14ac:dyDescent="0.2">
      <c r="A344" t="s">
        <v>341</v>
      </c>
      <c r="B344" t="s">
        <v>342</v>
      </c>
      <c r="C344" t="s">
        <v>370</v>
      </c>
      <c r="D344" t="s">
        <v>370</v>
      </c>
    </row>
    <row r="345" spans="1:4" x14ac:dyDescent="0.2">
      <c r="A345" t="s">
        <v>341</v>
      </c>
      <c r="B345" t="s">
        <v>342</v>
      </c>
      <c r="C345" t="s">
        <v>371</v>
      </c>
      <c r="D345" t="s">
        <v>371</v>
      </c>
    </row>
    <row r="346" spans="1:4" x14ac:dyDescent="0.2">
      <c r="A346" t="s">
        <v>341</v>
      </c>
      <c r="B346" t="s">
        <v>342</v>
      </c>
      <c r="C346" t="s">
        <v>372</v>
      </c>
      <c r="D346" t="s">
        <v>372</v>
      </c>
    </row>
    <row r="347" spans="1:4" x14ac:dyDescent="0.2">
      <c r="A347" t="s">
        <v>341</v>
      </c>
      <c r="B347" t="s">
        <v>342</v>
      </c>
      <c r="C347" t="s">
        <v>373</v>
      </c>
      <c r="D347" t="s">
        <v>373</v>
      </c>
    </row>
    <row r="348" spans="1:4" x14ac:dyDescent="0.2">
      <c r="A348" t="s">
        <v>341</v>
      </c>
      <c r="B348" t="s">
        <v>342</v>
      </c>
      <c r="C348" t="s">
        <v>374</v>
      </c>
      <c r="D348" t="s">
        <v>374</v>
      </c>
    </row>
    <row r="349" spans="1:4" x14ac:dyDescent="0.2">
      <c r="A349" t="s">
        <v>341</v>
      </c>
      <c r="B349" t="s">
        <v>342</v>
      </c>
      <c r="C349" t="s">
        <v>375</v>
      </c>
      <c r="D349" t="s">
        <v>375</v>
      </c>
    </row>
    <row r="350" spans="1:4" x14ac:dyDescent="0.2">
      <c r="A350" t="s">
        <v>341</v>
      </c>
      <c r="B350" t="s">
        <v>342</v>
      </c>
      <c r="C350" t="s">
        <v>376</v>
      </c>
      <c r="D350" t="s">
        <v>376</v>
      </c>
    </row>
    <row r="351" spans="1:4" x14ac:dyDescent="0.2">
      <c r="A351" t="s">
        <v>341</v>
      </c>
      <c r="B351" t="s">
        <v>342</v>
      </c>
      <c r="C351" t="s">
        <v>377</v>
      </c>
      <c r="D351" t="s">
        <v>377</v>
      </c>
    </row>
    <row r="352" spans="1:4" x14ac:dyDescent="0.2">
      <c r="A352" t="s">
        <v>341</v>
      </c>
      <c r="B352" t="s">
        <v>342</v>
      </c>
      <c r="C352" t="s">
        <v>378</v>
      </c>
      <c r="D352" t="s">
        <v>378</v>
      </c>
    </row>
    <row r="353" spans="1:4" x14ac:dyDescent="0.2">
      <c r="A353" t="s">
        <v>341</v>
      </c>
      <c r="B353" t="s">
        <v>342</v>
      </c>
      <c r="C353" t="s">
        <v>379</v>
      </c>
      <c r="D353" t="s">
        <v>379</v>
      </c>
    </row>
    <row r="354" spans="1:4" x14ac:dyDescent="0.2">
      <c r="A354" t="s">
        <v>341</v>
      </c>
      <c r="B354" t="s">
        <v>342</v>
      </c>
      <c r="C354" t="s">
        <v>380</v>
      </c>
      <c r="D354" t="s">
        <v>380</v>
      </c>
    </row>
    <row r="355" spans="1:4" x14ac:dyDescent="0.2">
      <c r="A355" t="s">
        <v>341</v>
      </c>
      <c r="B355" t="s">
        <v>342</v>
      </c>
      <c r="C355" t="s">
        <v>381</v>
      </c>
      <c r="D355" t="s">
        <v>381</v>
      </c>
    </row>
    <row r="356" spans="1:4" x14ac:dyDescent="0.2">
      <c r="A356" t="s">
        <v>341</v>
      </c>
      <c r="B356" t="s">
        <v>342</v>
      </c>
      <c r="C356" t="s">
        <v>382</v>
      </c>
      <c r="D356" t="s">
        <v>382</v>
      </c>
    </row>
    <row r="357" spans="1:4" x14ac:dyDescent="0.2">
      <c r="A357" t="s">
        <v>341</v>
      </c>
      <c r="B357" t="s">
        <v>342</v>
      </c>
      <c r="C357" t="s">
        <v>383</v>
      </c>
      <c r="D357" t="s">
        <v>383</v>
      </c>
    </row>
    <row r="358" spans="1:4" x14ac:dyDescent="0.2">
      <c r="A358" t="s">
        <v>341</v>
      </c>
      <c r="B358" t="s">
        <v>342</v>
      </c>
      <c r="C358" t="s">
        <v>384</v>
      </c>
      <c r="D358" t="s">
        <v>384</v>
      </c>
    </row>
    <row r="359" spans="1:4" x14ac:dyDescent="0.2">
      <c r="A359" t="s">
        <v>341</v>
      </c>
      <c r="B359" t="s">
        <v>342</v>
      </c>
      <c r="C359" t="s">
        <v>385</v>
      </c>
      <c r="D359" t="s">
        <v>385</v>
      </c>
    </row>
    <row r="360" spans="1:4" x14ac:dyDescent="0.2">
      <c r="A360" t="s">
        <v>341</v>
      </c>
      <c r="B360" t="s">
        <v>342</v>
      </c>
      <c r="C360" t="s">
        <v>386</v>
      </c>
      <c r="D360" t="s">
        <v>386</v>
      </c>
    </row>
    <row r="361" spans="1:4" x14ac:dyDescent="0.2">
      <c r="A361" t="s">
        <v>341</v>
      </c>
      <c r="B361" t="s">
        <v>342</v>
      </c>
      <c r="C361" t="s">
        <v>387</v>
      </c>
      <c r="D361" t="s">
        <v>387</v>
      </c>
    </row>
    <row r="362" spans="1:4" x14ac:dyDescent="0.2">
      <c r="A362" t="s">
        <v>341</v>
      </c>
      <c r="B362" t="s">
        <v>342</v>
      </c>
      <c r="C362" t="s">
        <v>388</v>
      </c>
      <c r="D362" t="s">
        <v>388</v>
      </c>
    </row>
    <row r="363" spans="1:4" x14ac:dyDescent="0.2">
      <c r="A363" t="s">
        <v>341</v>
      </c>
      <c r="B363" t="s">
        <v>342</v>
      </c>
      <c r="C363" t="s">
        <v>389</v>
      </c>
      <c r="D363" t="s">
        <v>389</v>
      </c>
    </row>
    <row r="364" spans="1:4" x14ac:dyDescent="0.2">
      <c r="A364" t="s">
        <v>341</v>
      </c>
      <c r="B364" t="s">
        <v>342</v>
      </c>
      <c r="C364" t="s">
        <v>390</v>
      </c>
      <c r="D364" t="s">
        <v>390</v>
      </c>
    </row>
    <row r="365" spans="1:4" x14ac:dyDescent="0.2">
      <c r="A365" t="s">
        <v>341</v>
      </c>
      <c r="B365" t="s">
        <v>342</v>
      </c>
      <c r="C365" t="s">
        <v>391</v>
      </c>
      <c r="D365" t="s">
        <v>391</v>
      </c>
    </row>
    <row r="366" spans="1:4" x14ac:dyDescent="0.2">
      <c r="A366" t="s">
        <v>341</v>
      </c>
      <c r="B366" t="s">
        <v>342</v>
      </c>
      <c r="C366" t="s">
        <v>392</v>
      </c>
      <c r="D366" t="s">
        <v>392</v>
      </c>
    </row>
    <row r="367" spans="1:4" x14ac:dyDescent="0.2">
      <c r="A367" t="s">
        <v>341</v>
      </c>
      <c r="B367" t="s">
        <v>342</v>
      </c>
      <c r="C367" t="s">
        <v>393</v>
      </c>
      <c r="D367" t="s">
        <v>393</v>
      </c>
    </row>
    <row r="368" spans="1:4" x14ac:dyDescent="0.2">
      <c r="A368" t="s">
        <v>341</v>
      </c>
      <c r="B368" t="s">
        <v>342</v>
      </c>
      <c r="C368" t="s">
        <v>394</v>
      </c>
      <c r="D368" t="s">
        <v>394</v>
      </c>
    </row>
    <row r="369" spans="1:4" x14ac:dyDescent="0.2">
      <c r="A369" t="s">
        <v>341</v>
      </c>
      <c r="B369" t="s">
        <v>342</v>
      </c>
      <c r="C369" t="s">
        <v>395</v>
      </c>
      <c r="D369" t="s">
        <v>395</v>
      </c>
    </row>
    <row r="370" spans="1:4" x14ac:dyDescent="0.2">
      <c r="A370" t="s">
        <v>341</v>
      </c>
      <c r="B370" t="s">
        <v>342</v>
      </c>
      <c r="C370" t="s">
        <v>396</v>
      </c>
      <c r="D370" t="s">
        <v>396</v>
      </c>
    </row>
    <row r="371" spans="1:4" x14ac:dyDescent="0.2">
      <c r="A371" t="s">
        <v>341</v>
      </c>
      <c r="B371" t="s">
        <v>342</v>
      </c>
      <c r="C371" t="s">
        <v>397</v>
      </c>
      <c r="D371" t="s">
        <v>397</v>
      </c>
    </row>
    <row r="372" spans="1:4" x14ac:dyDescent="0.2">
      <c r="A372" t="s">
        <v>341</v>
      </c>
      <c r="B372" t="s">
        <v>342</v>
      </c>
      <c r="C372" t="s">
        <v>398</v>
      </c>
      <c r="D372" t="s">
        <v>398</v>
      </c>
    </row>
    <row r="373" spans="1:4" x14ac:dyDescent="0.2">
      <c r="A373" t="s">
        <v>341</v>
      </c>
      <c r="B373" t="s">
        <v>342</v>
      </c>
      <c r="C373" t="s">
        <v>399</v>
      </c>
      <c r="D373" t="s">
        <v>399</v>
      </c>
    </row>
    <row r="374" spans="1:4" x14ac:dyDescent="0.2">
      <c r="A374" t="s">
        <v>341</v>
      </c>
      <c r="B374" t="s">
        <v>342</v>
      </c>
      <c r="C374" t="s">
        <v>400</v>
      </c>
      <c r="D374" t="s">
        <v>400</v>
      </c>
    </row>
    <row r="375" spans="1:4" x14ac:dyDescent="0.2">
      <c r="A375" t="s">
        <v>341</v>
      </c>
      <c r="B375" t="s">
        <v>342</v>
      </c>
      <c r="C375" t="s">
        <v>401</v>
      </c>
      <c r="D375" t="s">
        <v>401</v>
      </c>
    </row>
    <row r="376" spans="1:4" x14ac:dyDescent="0.2">
      <c r="A376" t="s">
        <v>341</v>
      </c>
      <c r="B376" t="s">
        <v>342</v>
      </c>
      <c r="C376" t="s">
        <v>402</v>
      </c>
      <c r="D376" t="s">
        <v>402</v>
      </c>
    </row>
    <row r="377" spans="1:4" x14ac:dyDescent="0.2">
      <c r="A377" t="s">
        <v>341</v>
      </c>
      <c r="B377" t="s">
        <v>342</v>
      </c>
      <c r="C377" t="s">
        <v>403</v>
      </c>
      <c r="D377" t="s">
        <v>403</v>
      </c>
    </row>
    <row r="378" spans="1:4" x14ac:dyDescent="0.2">
      <c r="A378" t="s">
        <v>341</v>
      </c>
      <c r="B378" t="s">
        <v>342</v>
      </c>
      <c r="C378" t="s">
        <v>404</v>
      </c>
      <c r="D378" t="s">
        <v>404</v>
      </c>
    </row>
    <row r="379" spans="1:4" x14ac:dyDescent="0.2">
      <c r="A379" t="s">
        <v>341</v>
      </c>
      <c r="B379" t="s">
        <v>342</v>
      </c>
      <c r="C379" t="s">
        <v>405</v>
      </c>
      <c r="D379" t="s">
        <v>405</v>
      </c>
    </row>
    <row r="380" spans="1:4" x14ac:dyDescent="0.2">
      <c r="A380" t="s">
        <v>341</v>
      </c>
      <c r="B380" t="s">
        <v>342</v>
      </c>
      <c r="C380" t="s">
        <v>406</v>
      </c>
      <c r="D380" t="s">
        <v>406</v>
      </c>
    </row>
    <row r="381" spans="1:4" x14ac:dyDescent="0.2">
      <c r="A381" t="s">
        <v>341</v>
      </c>
      <c r="B381" t="s">
        <v>342</v>
      </c>
      <c r="C381" t="s">
        <v>407</v>
      </c>
      <c r="D381" t="s">
        <v>407</v>
      </c>
    </row>
    <row r="382" spans="1:4" x14ac:dyDescent="0.2">
      <c r="A382" t="s">
        <v>341</v>
      </c>
      <c r="B382" t="s">
        <v>342</v>
      </c>
      <c r="C382" t="s">
        <v>408</v>
      </c>
      <c r="D382" t="s">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Sheet4</vt:lpstr>
      <vt:lpstr>DBD04 City, Executions Issued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Noelle Karl</dc:creator>
  <cp:lastModifiedBy>Noelle Karl</cp:lastModifiedBy>
  <dcterms:created xsi:type="dcterms:W3CDTF">2023-07-10T03:03:45Z</dcterms:created>
  <dcterms:modified xsi:type="dcterms:W3CDTF">2023-07-10T03:32:30Z</dcterms:modified>
</cp:coreProperties>
</file>