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wnloads\RESULTADOS\"/>
    </mc:Choice>
  </mc:AlternateContent>
  <xr:revisionPtr revIDLastSave="0" documentId="13_ncr:1_{D743AABA-DD21-40A9-884A-9BF8C393EE2A}" xr6:coauthVersionLast="47" xr6:coauthVersionMax="47" xr10:uidLastSave="{00000000-0000-0000-0000-000000000000}"/>
  <bookViews>
    <workbookView xWindow="-120" yWindow="-120" windowWidth="20730" windowHeight="11160" tabRatio="745" activeTab="3" xr2:uid="{223865E2-55EE-43FD-8048-F8A855D3B90E}"/>
  </bookViews>
  <sheets>
    <sheet name="Bible" sheetId="5" r:id="rId1"/>
    <sheet name="Biomed" sheetId="1" r:id="rId2"/>
    <sheet name="Europarl" sheetId="2" r:id="rId3"/>
    <sheet name="Complex" sheetId="14" r:id="rId4"/>
    <sheet name="Mejores Resultados" sheetId="10" r:id="rId5"/>
    <sheet name="Final del final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4" l="1"/>
  <c r="C10" i="11" s="1"/>
  <c r="B15" i="14"/>
  <c r="C9" i="11" s="1"/>
  <c r="B71" i="14" l="1"/>
  <c r="C13" i="11" s="1"/>
  <c r="Q5" i="11" s="1"/>
  <c r="B57" i="14"/>
  <c r="C12" i="11" s="1"/>
  <c r="P5" i="11" s="1"/>
  <c r="B43" i="14"/>
  <c r="C11" i="11" s="1"/>
  <c r="O5" i="11" s="1"/>
  <c r="N5" i="11"/>
  <c r="M5" i="11"/>
  <c r="L5" i="11"/>
  <c r="K5" i="11"/>
  <c r="J5" i="11"/>
  <c r="I5" i="11"/>
  <c r="L71" i="10"/>
  <c r="P69" i="10" s="1"/>
  <c r="J70" i="10"/>
  <c r="N70" i="10" s="1"/>
  <c r="J69" i="10"/>
  <c r="N69" i="10" s="1"/>
  <c r="J68" i="10"/>
  <c r="N68" i="10" s="1"/>
  <c r="L64" i="10"/>
  <c r="P62" i="10" s="1"/>
  <c r="J63" i="10"/>
  <c r="N63" i="10" s="1"/>
  <c r="J62" i="10"/>
  <c r="N62" i="10" s="1"/>
  <c r="J61" i="10"/>
  <c r="N61" i="10" s="1"/>
  <c r="B85" i="14"/>
  <c r="C14" i="11" s="1"/>
  <c r="R5" i="11" s="1"/>
  <c r="B141" i="2"/>
  <c r="B127" i="2"/>
  <c r="B141" i="1"/>
  <c r="B127" i="1"/>
  <c r="B141" i="5"/>
  <c r="B127" i="5"/>
  <c r="J47" i="10"/>
  <c r="N47" i="10" s="1"/>
  <c r="L57" i="10"/>
  <c r="P55" i="10" s="1"/>
  <c r="J56" i="10"/>
  <c r="N56" i="10" s="1"/>
  <c r="J55" i="10"/>
  <c r="N55" i="10" s="1"/>
  <c r="J54" i="10"/>
  <c r="N54" i="10" s="1"/>
  <c r="L50" i="10"/>
  <c r="P48" i="10" s="1"/>
  <c r="J49" i="10"/>
  <c r="N49" i="10" s="1"/>
  <c r="J48" i="10"/>
  <c r="N48" i="10" s="1"/>
  <c r="L43" i="10"/>
  <c r="P41" i="10" s="1"/>
  <c r="J42" i="10"/>
  <c r="N42" i="10" s="1"/>
  <c r="J41" i="10"/>
  <c r="N41" i="10" s="1"/>
  <c r="J40" i="10"/>
  <c r="N40" i="10" s="1"/>
  <c r="L36" i="10"/>
  <c r="P34" i="10" s="1"/>
  <c r="J35" i="10"/>
  <c r="N35" i="10" s="1"/>
  <c r="J34" i="10"/>
  <c r="N34" i="10" s="1"/>
  <c r="J33" i="10"/>
  <c r="N33" i="10" s="1"/>
  <c r="J5" i="10"/>
  <c r="N5" i="10" s="1"/>
  <c r="B57" i="2"/>
  <c r="B15" i="1"/>
  <c r="B43" i="5"/>
  <c r="B113" i="2"/>
  <c r="B99" i="2"/>
  <c r="B85" i="2"/>
  <c r="B71" i="2"/>
  <c r="B113" i="1"/>
  <c r="B99" i="1"/>
  <c r="B85" i="1"/>
  <c r="B71" i="1"/>
  <c r="B113" i="5"/>
  <c r="B99" i="5"/>
  <c r="B71" i="5"/>
  <c r="B85" i="5"/>
  <c r="B43" i="2"/>
  <c r="B43" i="1"/>
  <c r="B57" i="1"/>
  <c r="B57" i="5"/>
  <c r="J26" i="10"/>
  <c r="N26" i="10" s="1"/>
  <c r="L29" i="10"/>
  <c r="P27" i="10" s="1"/>
  <c r="J28" i="10"/>
  <c r="N28" i="10" s="1"/>
  <c r="J27" i="10"/>
  <c r="N27" i="10" s="1"/>
  <c r="L22" i="10"/>
  <c r="P20" i="10" s="1"/>
  <c r="J21" i="10"/>
  <c r="N21" i="10" s="1"/>
  <c r="J20" i="10"/>
  <c r="N20" i="10" s="1"/>
  <c r="J19" i="10"/>
  <c r="N19" i="10" s="1"/>
  <c r="B29" i="2"/>
  <c r="B29" i="1"/>
  <c r="B29" i="5"/>
  <c r="L15" i="10"/>
  <c r="P13" i="10" s="1"/>
  <c r="J14" i="10"/>
  <c r="N14" i="10" s="1"/>
  <c r="J13" i="10"/>
  <c r="N13" i="10" s="1"/>
  <c r="J12" i="10"/>
  <c r="N12" i="10" s="1"/>
  <c r="L8" i="10"/>
  <c r="P6" i="10" s="1"/>
  <c r="J6" i="10"/>
  <c r="N6" i="10" s="1"/>
  <c r="J7" i="10"/>
  <c r="N7" i="10" s="1"/>
  <c r="B15" i="2"/>
  <c r="B15" i="5"/>
  <c r="N43" i="10" l="1"/>
  <c r="P40" i="10" s="1"/>
  <c r="R40" i="10" s="1"/>
  <c r="D10" i="11" s="1"/>
  <c r="N4" i="11" s="1"/>
  <c r="N64" i="10"/>
  <c r="P61" i="10" s="1"/>
  <c r="R61" i="10" s="1"/>
  <c r="D13" i="11" s="1"/>
  <c r="Q4" i="11" s="1"/>
  <c r="N71" i="10"/>
  <c r="P68" i="10" s="1"/>
  <c r="R68" i="10" s="1"/>
  <c r="D14" i="11" s="1"/>
  <c r="R4" i="11" s="1"/>
  <c r="N50" i="10"/>
  <c r="P47" i="10" s="1"/>
  <c r="R47" i="10" s="1"/>
  <c r="D11" i="11" s="1"/>
  <c r="O4" i="11" s="1"/>
  <c r="N57" i="10"/>
  <c r="P54" i="10" s="1"/>
  <c r="R54" i="10" s="1"/>
  <c r="D12" i="11" s="1"/>
  <c r="P4" i="11" s="1"/>
  <c r="N36" i="10"/>
  <c r="P33" i="10" s="1"/>
  <c r="R33" i="10" s="1"/>
  <c r="D9" i="11" s="1"/>
  <c r="M4" i="11" s="1"/>
  <c r="N15" i="10"/>
  <c r="N29" i="10"/>
  <c r="P26" i="10" s="1"/>
  <c r="R26" i="10" s="1"/>
  <c r="D7" i="11" s="1"/>
  <c r="L4" i="11" s="1"/>
  <c r="N22" i="10"/>
  <c r="P19" i="10" s="1"/>
  <c r="R19" i="10" s="1"/>
  <c r="D6" i="11" s="1"/>
  <c r="K4" i="11" s="1"/>
  <c r="N8" i="10"/>
  <c r="P5" i="10" s="1"/>
  <c r="R5" i="10" s="1"/>
  <c r="D4" i="11" s="1"/>
  <c r="I4" i="11" s="1"/>
  <c r="P12" i="10" l="1"/>
  <c r="R12" i="10" s="1"/>
  <c r="D5" i="11" s="1"/>
  <c r="J4" i="11" s="1"/>
</calcChain>
</file>

<file path=xl/sharedStrings.xml><?xml version="1.0" encoding="utf-8"?>
<sst xmlns="http://schemas.openxmlformats.org/spreadsheetml/2006/main" count="640" uniqueCount="92">
  <si>
    <t>BERT BIBLE</t>
  </si>
  <si>
    <t>Epoch</t>
  </si>
  <si>
    <t>MAE</t>
  </si>
  <si>
    <t>MSE</t>
  </si>
  <si>
    <t>RMSE</t>
  </si>
  <si>
    <t>R2</t>
  </si>
  <si>
    <t>Poisson</t>
  </si>
  <si>
    <t>Pearson</t>
  </si>
  <si>
    <t>Training Loss</t>
  </si>
  <si>
    <t>Validation Loss</t>
  </si>
  <si>
    <t>BERT BIBLE + HCFs</t>
  </si>
  <si>
    <t>XLM ROBERTA BASE BIBLE</t>
  </si>
  <si>
    <t>XLM ROBERTA BASE BIBLE + HCFs</t>
  </si>
  <si>
    <t>ROBERTA BASE BIBLE</t>
  </si>
  <si>
    <t>ROBERTA BASE BIBLE + HCFs</t>
  </si>
  <si>
    <t>ROBERTA LARGE BIBLE</t>
  </si>
  <si>
    <t>ROBERTA LARGE BIBLE + HCFs</t>
  </si>
  <si>
    <t>XLM ROBERTA LARGE BIBLE</t>
  </si>
  <si>
    <t>XLM ROBERTA LARGE BIBLE + HCFs</t>
  </si>
  <si>
    <t>BERT BIOMED</t>
  </si>
  <si>
    <t>BERT BIOMED + HCFs</t>
  </si>
  <si>
    <t>XLM ROBERTA BASE BIOMED</t>
  </si>
  <si>
    <t>XLM ROBERTA BASE BIOMED + HCFs</t>
  </si>
  <si>
    <t>ROBERTA BASE BIOMED</t>
  </si>
  <si>
    <t>ROBERTA BASE BIOMED + HCFs</t>
  </si>
  <si>
    <t>ROBERTA LARGE BIOMED</t>
  </si>
  <si>
    <t>ROBERTA LARGE BIOMED + HCFs</t>
  </si>
  <si>
    <t>XLM ROBERTA LARGE BIOMED</t>
  </si>
  <si>
    <t>XLM ROBERTA LARGE BIOMED + HCFs</t>
  </si>
  <si>
    <t>BERT EUROPARL</t>
  </si>
  <si>
    <t>BERT EUROPARL + HCFs</t>
  </si>
  <si>
    <t>XLM ROBERTA BASE EUROPARL</t>
  </si>
  <si>
    <t>XLM ROBERTA BASE EUROPARL + HCFs</t>
  </si>
  <si>
    <t>ROBERTA BASE EUROPARL</t>
  </si>
  <si>
    <t>ROBERTA BASE EUROPARL + HCFs</t>
  </si>
  <si>
    <t>ROBERTA LARGE EUROPARL</t>
  </si>
  <si>
    <t>ROBERTA LARGE EUROPARL + HCFs</t>
  </si>
  <si>
    <t>XLM ROBERTA LARGE EUROPARL</t>
  </si>
  <si>
    <t>XLM ROBERTA LARGE EUROPARL + HCFs</t>
  </si>
  <si>
    <t>ROBERTA BASE COMPLEX</t>
  </si>
  <si>
    <t>ROBERTA BASE COMPLEX + HCFs</t>
  </si>
  <si>
    <t>ROBERTA LARGE COMPLEX</t>
  </si>
  <si>
    <t>ROBERTA LARGE COMPLEX + HCFs</t>
  </si>
  <si>
    <t>XLM ROBERTA LARGE COMPLEX</t>
  </si>
  <si>
    <t>XLM ROBERTA LARGE COMPLEX + HCFs</t>
  </si>
  <si>
    <t>MODELO BERT</t>
  </si>
  <si>
    <t>Media Ponderada MAE</t>
  </si>
  <si>
    <t>BERT</t>
  </si>
  <si>
    <t>*</t>
  </si>
  <si>
    <t>#Registros</t>
  </si>
  <si>
    <t>=</t>
  </si>
  <si>
    <t>MAE COMPLEX</t>
  </si>
  <si>
    <t>Bible</t>
  </si>
  <si>
    <t>Biomed</t>
  </si>
  <si>
    <t>Europarl</t>
  </si>
  <si>
    <t>MODELO BERT + HCFs</t>
  </si>
  <si>
    <t>BERT + HCFs</t>
  </si>
  <si>
    <t>MODELO XLM ROBERTA</t>
  </si>
  <si>
    <t>XLM ROBERTA</t>
  </si>
  <si>
    <t>MODELO XLM ROBERTA + HCFs</t>
  </si>
  <si>
    <t>XLM ROBERTA + HCFS</t>
  </si>
  <si>
    <t>MODELO ROBERTA BASE</t>
  </si>
  <si>
    <t>ROBERTA BASE</t>
  </si>
  <si>
    <t>MODELO ROBERTA BASE + HCFs</t>
  </si>
  <si>
    <t>ROBERTA BASE + HCFS</t>
  </si>
  <si>
    <t>MODELO ROBERTA LARGE</t>
  </si>
  <si>
    <t>ROBERTA LARGE</t>
  </si>
  <si>
    <t>MODELO ROBERTA LARGE + HCFs</t>
  </si>
  <si>
    <t>ROBERTA LARGE + HCFS</t>
  </si>
  <si>
    <t>MODELO XLM ROBERTA LARGE</t>
  </si>
  <si>
    <t>XLM ROBERTA LARGE</t>
  </si>
  <si>
    <t>MODELO XLM ROBERTA LARGE + HCFs</t>
  </si>
  <si>
    <t>XLM ROBERTA LARGE + HCFS</t>
  </si>
  <si>
    <t>MAE ELECTRONICS 2023</t>
  </si>
  <si>
    <t>MAE  SEGREGADO (MEDIA PONDERADA)</t>
  </si>
  <si>
    <t>COMPETENCIA</t>
  </si>
  <si>
    <t>BERT + HCFS</t>
  </si>
  <si>
    <t>XLM-R LARGE</t>
  </si>
  <si>
    <t>XLM-R LARGE + HCFS</t>
  </si>
  <si>
    <t>Bert</t>
  </si>
  <si>
    <t>CORPUS SEGREGADO</t>
  </si>
  <si>
    <t>Bert + HCFs</t>
  </si>
  <si>
    <t>CORPUS COMPLETO</t>
  </si>
  <si>
    <t>XLM-R</t>
  </si>
  <si>
    <t>XLM-R + HCFs</t>
  </si>
  <si>
    <t>Roberta Base</t>
  </si>
  <si>
    <t>Roberta Base + HCFs</t>
  </si>
  <si>
    <t>Roberta Large</t>
  </si>
  <si>
    <t>Roberta Large + HCFs</t>
  </si>
  <si>
    <t>XLM-R Large</t>
  </si>
  <si>
    <t>XLM-R Large + HCFs</t>
  </si>
  <si>
    <t>xwz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</si>
</sst>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"/>
    <numFmt numFmtId="165" formatCode="0.0000"/>
    <numFmt numFmtId="166" formatCode="0.000000"/>
    <numFmt numFmtId="167" formatCode="0.00000000"/>
    <numFmt numFmtId="168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D5D5D5"/>
      <name val="Roboto"/>
    </font>
    <font>
      <b/>
      <sz val="11"/>
      <color rgb="FF00B0F0"/>
      <name val="Roboto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B0F0"/>
      <name val="Roboto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rgb="FFD5D5D5"/>
      <name val="Roboto"/>
    </font>
  </fonts>
  <fills count="7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5" fillId="0" borderId="1" xfId="0" applyNumberFormat="1" applyFont="1" applyBorder="1"/>
    <xf numFmtId="1" fontId="0" fillId="0" borderId="0" xfId="0" applyNumberFormat="1" applyAlignment="1">
      <alignment horizontal="center"/>
    </xf>
    <xf numFmtId="165" fontId="6" fillId="0" borderId="0" xfId="0" applyNumberFormat="1" applyFont="1"/>
    <xf numFmtId="165" fontId="0" fillId="0" borderId="0" xfId="0" applyNumberFormat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/>
    <xf numFmtId="0" fontId="4" fillId="0" borderId="1" xfId="0" applyFont="1" applyBorder="1"/>
    <xf numFmtId="165" fontId="5" fillId="0" borderId="12" xfId="0" applyNumberFormat="1" applyFont="1" applyBorder="1"/>
    <xf numFmtId="165" fontId="5" fillId="0" borderId="11" xfId="0" applyNumberFormat="1" applyFont="1" applyBorder="1"/>
    <xf numFmtId="0" fontId="9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5" fontId="5" fillId="0" borderId="15" xfId="0" applyNumberFormat="1" applyFont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3" borderId="19" xfId="0" applyFont="1" applyFill="1" applyBorder="1" applyAlignment="1">
      <alignment horizontal="right" vertical="center" wrapText="1" indent="1"/>
    </xf>
    <xf numFmtId="165" fontId="6" fillId="0" borderId="19" xfId="0" applyNumberFormat="1" applyFont="1" applyBorder="1"/>
    <xf numFmtId="165" fontId="5" fillId="0" borderId="2" xfId="0" applyNumberFormat="1" applyFont="1" applyBorder="1"/>
    <xf numFmtId="0" fontId="1" fillId="2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right" vertical="center"/>
    </xf>
    <xf numFmtId="167" fontId="3" fillId="0" borderId="0" xfId="0" applyNumberFormat="1" applyFont="1"/>
    <xf numFmtId="165" fontId="5" fillId="0" borderId="13" xfId="0" applyNumberFormat="1" applyFont="1" applyBorder="1"/>
    <xf numFmtId="166" fontId="1" fillId="2" borderId="0" xfId="0" applyNumberFormat="1" applyFont="1" applyFill="1" applyAlignment="1">
      <alignment horizontal="right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0" fillId="0" borderId="0" xfId="0" applyNumberFormat="1"/>
    <xf numFmtId="165" fontId="5" fillId="4" borderId="16" xfId="0" applyNumberFormat="1" applyFont="1" applyFill="1" applyBorder="1"/>
    <xf numFmtId="0" fontId="5" fillId="5" borderId="1" xfId="0" applyFont="1" applyFill="1" applyBorder="1"/>
    <xf numFmtId="165" fontId="5" fillId="5" borderId="1" xfId="0" applyNumberFormat="1" applyFont="1" applyFill="1" applyBorder="1"/>
    <xf numFmtId="0" fontId="7" fillId="5" borderId="14" xfId="0" applyFont="1" applyFill="1" applyBorder="1"/>
    <xf numFmtId="165" fontId="7" fillId="5" borderId="14" xfId="0" applyNumberFormat="1" applyFont="1" applyFill="1" applyBorder="1"/>
    <xf numFmtId="0" fontId="7" fillId="5" borderId="15" xfId="0" applyFont="1" applyFill="1" applyBorder="1"/>
    <xf numFmtId="165" fontId="5" fillId="6" borderId="11" xfId="0" applyNumberFormat="1" applyFont="1" applyFill="1" applyBorder="1"/>
    <xf numFmtId="165" fontId="5" fillId="6" borderId="12" xfId="0" applyNumberFormat="1" applyFont="1" applyFill="1" applyBorder="1"/>
    <xf numFmtId="165" fontId="5" fillId="6" borderId="1" xfId="0" applyNumberFormat="1" applyFont="1" applyFill="1" applyBorder="1"/>
    <xf numFmtId="165" fontId="5" fillId="6" borderId="16" xfId="0" applyNumberFormat="1" applyFont="1" applyFill="1" applyBorder="1"/>
    <xf numFmtId="165" fontId="5" fillId="6" borderId="15" xfId="0" applyNumberFormat="1" applyFont="1" applyFill="1" applyBorder="1"/>
    <xf numFmtId="165" fontId="5" fillId="6" borderId="17" xfId="0" applyNumberFormat="1" applyFont="1" applyFill="1" applyBorder="1"/>
    <xf numFmtId="165" fontId="5" fillId="6" borderId="18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/>
    </xf>
    <xf numFmtId="0" fontId="4" fillId="6" borderId="19" xfId="0" applyFont="1" applyFill="1" applyBorder="1" applyAlignment="1">
      <alignment horizontal="center"/>
    </xf>
  </cellXfs>
  <cellStyles count="1">
    <cellStyle name="Normal" xfId="0" builtinId="0"/>
  </cellStyles>
  <dxfs count="66"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effectLst/>
              </a:rPr>
              <a:t>Bible texts 10 epochs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Bible!$J$4</c:f>
              <c:strCache>
                <c:ptCount val="1"/>
                <c:pt idx="0">
                  <c:v>Training Loss</c:v>
                </c:pt>
              </c:strCache>
            </c:strRef>
          </c:tx>
          <c:marker>
            <c:symbol val="none"/>
          </c:marker>
          <c:yVal>
            <c:numRef>
              <c:f>Bible!$J$5:$J$14</c:f>
              <c:numCache>
                <c:formatCode>General</c:formatCode>
                <c:ptCount val="10"/>
                <c:pt idx="0">
                  <c:v>1.5599999999999999E-2</c:v>
                </c:pt>
                <c:pt idx="1">
                  <c:v>1.5599999999999999E-2</c:v>
                </c:pt>
                <c:pt idx="2">
                  <c:v>1.5599999999999999E-2</c:v>
                </c:pt>
                <c:pt idx="3">
                  <c:v>1.54E-2</c:v>
                </c:pt>
                <c:pt idx="4">
                  <c:v>1.54E-2</c:v>
                </c:pt>
                <c:pt idx="5">
                  <c:v>1.5299999999999999E-2</c:v>
                </c:pt>
                <c:pt idx="6">
                  <c:v>1.5299999999999999E-2</c:v>
                </c:pt>
                <c:pt idx="7">
                  <c:v>1.5299999999999999E-2</c:v>
                </c:pt>
                <c:pt idx="8">
                  <c:v>1.41E-2</c:v>
                </c:pt>
                <c:pt idx="9">
                  <c:v>1.41E-2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1-4E20-B8C6-2F23D915B7AA}"/>
            </c:ext>
          </c:extLst>
        </c:ser>
        <c:ser>
          <c:idx val="3"/>
          <c:order val="1"/>
          <c:tx>
            <c:strRef>
              <c:f>Bible!$K$4</c:f>
              <c:strCache>
                <c:ptCount val="1"/>
                <c:pt idx="0">
                  <c:v>Validation Loss</c:v>
                </c:pt>
              </c:strCache>
            </c:strRef>
          </c:tx>
          <c:marker>
            <c:symbol val="none"/>
          </c:marker>
          <c:yVal>
            <c:numRef>
              <c:f>Bible!$K$5:$K$14</c:f>
              <c:numCache>
                <c:formatCode>General</c:formatCode>
                <c:ptCount val="10"/>
                <c:pt idx="0">
                  <c:v>9.4990000000000005E-3</c:v>
                </c:pt>
                <c:pt idx="1">
                  <c:v>7.626E-3</c:v>
                </c:pt>
                <c:pt idx="2">
                  <c:v>6.9329999999999999E-3</c:v>
                </c:pt>
                <c:pt idx="3">
                  <c:v>8.2819999999999994E-3</c:v>
                </c:pt>
                <c:pt idx="4">
                  <c:v>8.3700000000000007E-3</c:v>
                </c:pt>
                <c:pt idx="5">
                  <c:v>7.7840000000000001E-3</c:v>
                </c:pt>
                <c:pt idx="6">
                  <c:v>7.8499999999999993E-3</c:v>
                </c:pt>
                <c:pt idx="7">
                  <c:v>7.6189999999999999E-3</c:v>
                </c:pt>
                <c:pt idx="8">
                  <c:v>1.0196E-2</c:v>
                </c:pt>
                <c:pt idx="9">
                  <c:v>8.2769999999999996E-3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A1-4E20-B8C6-2F23D915B7AA}"/>
            </c:ext>
          </c:extLst>
        </c:ser>
        <c:ser>
          <c:idx val="0"/>
          <c:order val="2"/>
          <c:tx>
            <c:strRef>
              <c:f>Bible!$J$4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Bible!$J$5:$J$14</c:f>
              <c:numCache>
                <c:formatCode>General</c:formatCode>
                <c:ptCount val="10"/>
                <c:pt idx="0">
                  <c:v>1.5599999999999999E-2</c:v>
                </c:pt>
                <c:pt idx="1">
                  <c:v>1.5599999999999999E-2</c:v>
                </c:pt>
                <c:pt idx="2">
                  <c:v>1.5599999999999999E-2</c:v>
                </c:pt>
                <c:pt idx="3">
                  <c:v>1.54E-2</c:v>
                </c:pt>
                <c:pt idx="4">
                  <c:v>1.54E-2</c:v>
                </c:pt>
                <c:pt idx="5">
                  <c:v>1.5299999999999999E-2</c:v>
                </c:pt>
                <c:pt idx="6">
                  <c:v>1.5299999999999999E-2</c:v>
                </c:pt>
                <c:pt idx="7">
                  <c:v>1.5299999999999999E-2</c:v>
                </c:pt>
                <c:pt idx="8">
                  <c:v>1.41E-2</c:v>
                </c:pt>
                <c:pt idx="9">
                  <c:v>1.41E-2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1-4E20-B8C6-2F23D915B7AA}"/>
            </c:ext>
          </c:extLst>
        </c:ser>
        <c:ser>
          <c:idx val="1"/>
          <c:order val="3"/>
          <c:tx>
            <c:strRef>
              <c:f>Bible!$K$4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Bible!$K$5:$K$14</c:f>
              <c:numCache>
                <c:formatCode>General</c:formatCode>
                <c:ptCount val="10"/>
                <c:pt idx="0">
                  <c:v>9.4990000000000005E-3</c:v>
                </c:pt>
                <c:pt idx="1">
                  <c:v>7.626E-3</c:v>
                </c:pt>
                <c:pt idx="2">
                  <c:v>6.9329999999999999E-3</c:v>
                </c:pt>
                <c:pt idx="3">
                  <c:v>8.2819999999999994E-3</c:v>
                </c:pt>
                <c:pt idx="4">
                  <c:v>8.3700000000000007E-3</c:v>
                </c:pt>
                <c:pt idx="5">
                  <c:v>7.7840000000000001E-3</c:v>
                </c:pt>
                <c:pt idx="6">
                  <c:v>7.8499999999999993E-3</c:v>
                </c:pt>
                <c:pt idx="7">
                  <c:v>7.6189999999999999E-3</c:v>
                </c:pt>
                <c:pt idx="8">
                  <c:v>1.0196E-2</c:v>
                </c:pt>
                <c:pt idx="9">
                  <c:v>8.2769999999999996E-3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A1-4E20-B8C6-2F23D915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848"/>
        <c:axId val="57978944"/>
      </c:scatterChart>
      <c:valAx>
        <c:axId val="579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78944"/>
        <c:crosses val="autoZero"/>
        <c:crossBetween val="midCat"/>
        <c:majorUnit val="2"/>
      </c:valAx>
      <c:valAx>
        <c:axId val="579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86848"/>
        <c:crosses val="autoZero"/>
        <c:crossBetween val="midCat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</a:t>
            </a:r>
            <a:r>
              <a:rPr lang="es-EC" baseline="0"/>
              <a:t> RoBERTa Base</a:t>
            </a:r>
            <a:r>
              <a:rPr lang="es-EC"/>
              <a:t> model</a:t>
            </a:r>
          </a:p>
          <a:p>
            <a:pPr>
              <a:defRPr/>
            </a:pPr>
            <a:r>
              <a:rPr lang="es-EC"/>
              <a:t>Bible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Bible!$J$33:$J$42</c:f>
              <c:numCache>
                <c:formatCode>General</c:formatCode>
                <c:ptCount val="10"/>
                <c:pt idx="0">
                  <c:v>0.11409999999999999</c:v>
                </c:pt>
                <c:pt idx="1">
                  <c:v>8.2699999999999996E-2</c:v>
                </c:pt>
                <c:pt idx="2">
                  <c:v>7.8200000000000006E-2</c:v>
                </c:pt>
                <c:pt idx="3">
                  <c:v>7.7200000000000005E-2</c:v>
                </c:pt>
                <c:pt idx="4">
                  <c:v>7.2999999999999995E-2</c:v>
                </c:pt>
                <c:pt idx="5">
                  <c:v>6.0400000000000002E-2</c:v>
                </c:pt>
                <c:pt idx="6">
                  <c:v>6.6699999999999995E-2</c:v>
                </c:pt>
                <c:pt idx="7">
                  <c:v>7.0999999999999994E-2</c:v>
                </c:pt>
                <c:pt idx="8">
                  <c:v>7.6200000000000004E-2</c:v>
                </c:pt>
                <c:pt idx="9">
                  <c:v>7.6200000000000004E-2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F-46EB-B0C4-288D642D9586}"/>
            </c:ext>
          </c:extLst>
        </c:ser>
        <c:ser>
          <c:idx val="1"/>
          <c:order val="1"/>
          <c:tx>
            <c:strRef>
              <c:f>Bible!$K$32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Bible!$K$33:$K$42</c:f>
              <c:numCache>
                <c:formatCode>General</c:formatCode>
                <c:ptCount val="10"/>
                <c:pt idx="0">
                  <c:v>2.2484000000000001E-2</c:v>
                </c:pt>
                <c:pt idx="1">
                  <c:v>1.6132000000000001E-2</c:v>
                </c:pt>
                <c:pt idx="2">
                  <c:v>1.6799999999999999E-2</c:v>
                </c:pt>
                <c:pt idx="3">
                  <c:v>1.6494000000000002E-2</c:v>
                </c:pt>
                <c:pt idx="4">
                  <c:v>1.6095999999999999E-2</c:v>
                </c:pt>
                <c:pt idx="5">
                  <c:v>1.5890000000000001E-2</c:v>
                </c:pt>
                <c:pt idx="6">
                  <c:v>1.6316000000000001E-2</c:v>
                </c:pt>
                <c:pt idx="7">
                  <c:v>1.5911000000000002E-2</c:v>
                </c:pt>
                <c:pt idx="8">
                  <c:v>1.7410999999999999E-2</c:v>
                </c:pt>
                <c:pt idx="9">
                  <c:v>1.7425E-2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F-46EB-B0C4-288D642D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8000"/>
        <c:axId val="64751344"/>
      </c:scatterChart>
      <c:valAx>
        <c:axId val="647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751344"/>
        <c:crosses val="autoZero"/>
        <c:crossBetween val="midCat"/>
      </c:valAx>
      <c:valAx>
        <c:axId val="647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7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Biomed!$K$5:$K$14</c:f>
              <c:numCache>
                <c:formatCode>General</c:formatCode>
                <c:ptCount val="10"/>
                <c:pt idx="0">
                  <c:v>1.7104000000000001E-2</c:v>
                </c:pt>
                <c:pt idx="1">
                  <c:v>9.6240000000000006E-3</c:v>
                </c:pt>
                <c:pt idx="2">
                  <c:v>9.9039999999999996E-3</c:v>
                </c:pt>
                <c:pt idx="3">
                  <c:v>1.4938999999999999E-2</c:v>
                </c:pt>
                <c:pt idx="4">
                  <c:v>8.2959999999999996E-3</c:v>
                </c:pt>
                <c:pt idx="5">
                  <c:v>7.6509999999999998E-3</c:v>
                </c:pt>
                <c:pt idx="6">
                  <c:v>1.1398999999999999E-2</c:v>
                </c:pt>
                <c:pt idx="7">
                  <c:v>7.522E-3</c:v>
                </c:pt>
                <c:pt idx="8">
                  <c:v>7.698E-3</c:v>
                </c:pt>
                <c:pt idx="9">
                  <c:v>7.705E-3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B-4148-AB13-EE0B8565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6511"/>
        <c:axId val="333036927"/>
      </c:scatterChart>
      <c:valAx>
        <c:axId val="3330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3036927"/>
        <c:crosses val="autoZero"/>
        <c:crossBetween val="midCat"/>
      </c:valAx>
      <c:valAx>
        <c:axId val="3330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303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Biomed!$J$5:$J$14</c:f>
              <c:numCache>
                <c:formatCode>General</c:formatCode>
                <c:ptCount val="10"/>
                <c:pt idx="0">
                  <c:v>1.29E-2</c:v>
                </c:pt>
                <c:pt idx="1">
                  <c:v>1.29E-2</c:v>
                </c:pt>
                <c:pt idx="2">
                  <c:v>1.29E-2</c:v>
                </c:pt>
                <c:pt idx="3">
                  <c:v>1.29E-2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1.1299999999999999E-2</c:v>
                </c:pt>
                <c:pt idx="7">
                  <c:v>1.35E-2</c:v>
                </c:pt>
                <c:pt idx="8">
                  <c:v>1.35E-2</c:v>
                </c:pt>
                <c:pt idx="9">
                  <c:v>1.35E-2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9-4021-9B38-1C177A47D583}"/>
            </c:ext>
          </c:extLst>
        </c:ser>
        <c:ser>
          <c:idx val="1"/>
          <c:order val="1"/>
          <c:tx>
            <c:strRef>
              <c:f>Biomed!$K$4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Biomed!$K$5:$K$14</c:f>
              <c:numCache>
                <c:formatCode>General</c:formatCode>
                <c:ptCount val="10"/>
                <c:pt idx="0">
                  <c:v>1.7104000000000001E-2</c:v>
                </c:pt>
                <c:pt idx="1">
                  <c:v>9.6240000000000006E-3</c:v>
                </c:pt>
                <c:pt idx="2">
                  <c:v>9.9039999999999996E-3</c:v>
                </c:pt>
                <c:pt idx="3">
                  <c:v>1.4938999999999999E-2</c:v>
                </c:pt>
                <c:pt idx="4">
                  <c:v>8.2959999999999996E-3</c:v>
                </c:pt>
                <c:pt idx="5">
                  <c:v>7.6509999999999998E-3</c:v>
                </c:pt>
                <c:pt idx="6">
                  <c:v>1.1398999999999999E-2</c:v>
                </c:pt>
                <c:pt idx="7">
                  <c:v>7.522E-3</c:v>
                </c:pt>
                <c:pt idx="8">
                  <c:v>7.698E-3</c:v>
                </c:pt>
                <c:pt idx="9">
                  <c:v>7.705E-3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9-4021-9B38-1C177A47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72784"/>
        <c:axId val="2118972368"/>
      </c:scatterChart>
      <c:valAx>
        <c:axId val="21189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8972368"/>
        <c:crosses val="autoZero"/>
        <c:crossBetween val="midCat"/>
      </c:valAx>
      <c:valAx>
        <c:axId val="2118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89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effectLst/>
              </a:rPr>
              <a:t>Biomed texts 10 epochs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Biomed!$J$4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Biomed!$J$5:$J$14</c:f>
              <c:numCache>
                <c:formatCode>General</c:formatCode>
                <c:ptCount val="10"/>
                <c:pt idx="0">
                  <c:v>1.29E-2</c:v>
                </c:pt>
                <c:pt idx="1">
                  <c:v>1.29E-2</c:v>
                </c:pt>
                <c:pt idx="2">
                  <c:v>1.29E-2</c:v>
                </c:pt>
                <c:pt idx="3">
                  <c:v>1.29E-2</c:v>
                </c:pt>
                <c:pt idx="4">
                  <c:v>1.1299999999999999E-2</c:v>
                </c:pt>
                <c:pt idx="5">
                  <c:v>1.1299999999999999E-2</c:v>
                </c:pt>
                <c:pt idx="6">
                  <c:v>1.1299999999999999E-2</c:v>
                </c:pt>
                <c:pt idx="7">
                  <c:v>1.35E-2</c:v>
                </c:pt>
                <c:pt idx="8">
                  <c:v>1.35E-2</c:v>
                </c:pt>
                <c:pt idx="9">
                  <c:v>1.35E-2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8-4D49-B109-899D46844488}"/>
            </c:ext>
          </c:extLst>
        </c:ser>
        <c:ser>
          <c:idx val="3"/>
          <c:order val="1"/>
          <c:tx>
            <c:strRef>
              <c:f>Biomed!$K$4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Biomed!$K$5:$K$14</c:f>
              <c:numCache>
                <c:formatCode>General</c:formatCode>
                <c:ptCount val="10"/>
                <c:pt idx="0">
                  <c:v>1.7104000000000001E-2</c:v>
                </c:pt>
                <c:pt idx="1">
                  <c:v>9.6240000000000006E-3</c:v>
                </c:pt>
                <c:pt idx="2">
                  <c:v>9.9039999999999996E-3</c:v>
                </c:pt>
                <c:pt idx="3">
                  <c:v>1.4938999999999999E-2</c:v>
                </c:pt>
                <c:pt idx="4">
                  <c:v>8.2959999999999996E-3</c:v>
                </c:pt>
                <c:pt idx="5">
                  <c:v>7.6509999999999998E-3</c:v>
                </c:pt>
                <c:pt idx="6">
                  <c:v>1.1398999999999999E-2</c:v>
                </c:pt>
                <c:pt idx="7">
                  <c:v>7.522E-3</c:v>
                </c:pt>
                <c:pt idx="8">
                  <c:v>7.698E-3</c:v>
                </c:pt>
                <c:pt idx="9">
                  <c:v>7.705E-3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58-4D49-B109-899D4684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848"/>
        <c:axId val="57978944"/>
      </c:scatterChart>
      <c:valAx>
        <c:axId val="579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78944"/>
        <c:crosses val="autoZero"/>
        <c:crossBetween val="midCat"/>
        <c:majorUnit val="2"/>
      </c:valAx>
      <c:valAx>
        <c:axId val="579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868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Biomed!$I$47:$I$56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Biomed!$J$47:$J$56</c:f>
              <c:numCache>
                <c:formatCode>General</c:formatCode>
                <c:ptCount val="10"/>
                <c:pt idx="0">
                  <c:v>0.1119</c:v>
                </c:pt>
                <c:pt idx="1">
                  <c:v>0.1119</c:v>
                </c:pt>
                <c:pt idx="2">
                  <c:v>0.1119</c:v>
                </c:pt>
                <c:pt idx="3">
                  <c:v>0.1119</c:v>
                </c:pt>
                <c:pt idx="4">
                  <c:v>8.0600000000000005E-2</c:v>
                </c:pt>
                <c:pt idx="5">
                  <c:v>8.0600000000000005E-2</c:v>
                </c:pt>
                <c:pt idx="6">
                  <c:v>8.0600000000000005E-2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57-41A5-978D-0D6BFC04DA94}"/>
            </c:ext>
          </c:extLst>
        </c:ser>
        <c:ser>
          <c:idx val="1"/>
          <c:order val="1"/>
          <c:tx>
            <c:strRef>
              <c:f>Biomed!$K$46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Biomed!$I$47:$I$56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Biomed!$K$47:$K$56</c:f>
              <c:numCache>
                <c:formatCode>General</c:formatCode>
                <c:ptCount val="10"/>
                <c:pt idx="0">
                  <c:v>2.0910000000000002E-2</c:v>
                </c:pt>
                <c:pt idx="1">
                  <c:v>2.402E-2</c:v>
                </c:pt>
                <c:pt idx="2">
                  <c:v>1.9737999999999999E-2</c:v>
                </c:pt>
                <c:pt idx="3">
                  <c:v>1.925E-2</c:v>
                </c:pt>
                <c:pt idx="4">
                  <c:v>1.8759999999999999E-2</c:v>
                </c:pt>
                <c:pt idx="5">
                  <c:v>1.7652999999999999E-2</c:v>
                </c:pt>
                <c:pt idx="6">
                  <c:v>1.9001000000000001E-2</c:v>
                </c:pt>
                <c:pt idx="7">
                  <c:v>1.9269000000000001E-2</c:v>
                </c:pt>
                <c:pt idx="8">
                  <c:v>1.9595999999999999E-2</c:v>
                </c:pt>
                <c:pt idx="9">
                  <c:v>1.9328000000000001E-2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57-41A5-978D-0D6BFC04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616"/>
        <c:axId val="56552864"/>
      </c:scatterChart>
      <c:valAx>
        <c:axId val="565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52864"/>
        <c:crosses val="autoZero"/>
        <c:crossBetween val="midCat"/>
      </c:valAx>
      <c:valAx>
        <c:axId val="56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Biomed!$J$60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Biomed!$I$61:$I$70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Biomed!$J$61:$J$70</c:f>
              <c:numCache>
                <c:formatCode>General</c:formatCode>
                <c:ptCount val="10"/>
                <c:pt idx="0">
                  <c:v>6.5799999999999997E-2</c:v>
                </c:pt>
                <c:pt idx="1">
                  <c:v>6.5799999999999997E-2</c:v>
                </c:pt>
                <c:pt idx="2">
                  <c:v>6.5799999999999997E-2</c:v>
                </c:pt>
                <c:pt idx="3">
                  <c:v>6.5799999999999997E-2</c:v>
                </c:pt>
                <c:pt idx="4">
                  <c:v>5.1900000000000002E-2</c:v>
                </c:pt>
                <c:pt idx="5">
                  <c:v>5.1900000000000002E-2</c:v>
                </c:pt>
                <c:pt idx="6">
                  <c:v>5.1900000000000002E-2</c:v>
                </c:pt>
                <c:pt idx="7">
                  <c:v>4.4400000000000002E-2</c:v>
                </c:pt>
                <c:pt idx="8">
                  <c:v>4.4400000000000002E-2</c:v>
                </c:pt>
                <c:pt idx="9">
                  <c:v>4.4400000000000002E-2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06-4991-A5B3-0E07A05AB4B2}"/>
            </c:ext>
          </c:extLst>
        </c:ser>
        <c:ser>
          <c:idx val="1"/>
          <c:order val="1"/>
          <c:tx>
            <c:strRef>
              <c:f>Biomed!$K$60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Biomed!$I$61:$I$70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Biomed!$K$61:$K$70</c:f>
              <c:numCache>
                <c:formatCode>General</c:formatCode>
                <c:ptCount val="10"/>
                <c:pt idx="0">
                  <c:v>2.1034000000000001E-2</c:v>
                </c:pt>
                <c:pt idx="1">
                  <c:v>2.1545000000000002E-2</c:v>
                </c:pt>
                <c:pt idx="2">
                  <c:v>2.2696999999999998E-2</c:v>
                </c:pt>
                <c:pt idx="3">
                  <c:v>2.1430999999999999E-2</c:v>
                </c:pt>
                <c:pt idx="4">
                  <c:v>2.0417999999999999E-2</c:v>
                </c:pt>
                <c:pt idx="5">
                  <c:v>1.8275E-2</c:v>
                </c:pt>
                <c:pt idx="6">
                  <c:v>1.2997999999999999E-2</c:v>
                </c:pt>
                <c:pt idx="7">
                  <c:v>1.3126000000000001E-2</c:v>
                </c:pt>
                <c:pt idx="8">
                  <c:v>1.0980999999999999E-2</c:v>
                </c:pt>
                <c:pt idx="9">
                  <c:v>1.0225E-2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06-4991-A5B3-0E07A05A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9376"/>
        <c:axId val="57960640"/>
      </c:scatterChart>
      <c:valAx>
        <c:axId val="57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0640"/>
        <c:crosses val="autoZero"/>
        <c:crossBetween val="midCat"/>
      </c:valAx>
      <c:valAx>
        <c:axId val="57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Biomed!$I$75:$I$84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Biomed!$J$75:$J$84</c:f>
              <c:numCache>
                <c:formatCode>General</c:formatCode>
                <c:ptCount val="10"/>
                <c:pt idx="0">
                  <c:v>5.2600000000000001E-2</c:v>
                </c:pt>
                <c:pt idx="1">
                  <c:v>5.2600000000000001E-2</c:v>
                </c:pt>
                <c:pt idx="2">
                  <c:v>5.2600000000000001E-2</c:v>
                </c:pt>
                <c:pt idx="3">
                  <c:v>5.2600000000000001E-2</c:v>
                </c:pt>
                <c:pt idx="4">
                  <c:v>4.3200000000000002E-2</c:v>
                </c:pt>
                <c:pt idx="5">
                  <c:v>4.3200000000000002E-2</c:v>
                </c:pt>
                <c:pt idx="6">
                  <c:v>4.3200000000000002E-2</c:v>
                </c:pt>
                <c:pt idx="7">
                  <c:v>4.0099999999999997E-2</c:v>
                </c:pt>
                <c:pt idx="8">
                  <c:v>4.0099999999999997E-2</c:v>
                </c:pt>
                <c:pt idx="9">
                  <c:v>4.0099999999999997E-2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B-4ED9-B498-4213DC268A7F}"/>
            </c:ext>
          </c:extLst>
        </c:ser>
        <c:ser>
          <c:idx val="1"/>
          <c:order val="1"/>
          <c:tx>
            <c:strRef>
              <c:f>Biomed!$K$74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Biomed!$I$75:$I$84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Biomed!$K$75:$K$84</c:f>
              <c:numCache>
                <c:formatCode>General</c:formatCode>
                <c:ptCount val="10"/>
                <c:pt idx="0">
                  <c:v>2.3629000000000001E-2</c:v>
                </c:pt>
                <c:pt idx="1">
                  <c:v>1.9739E-2</c:v>
                </c:pt>
                <c:pt idx="2">
                  <c:v>1.8280999999999999E-2</c:v>
                </c:pt>
                <c:pt idx="3">
                  <c:v>1.2898E-2</c:v>
                </c:pt>
                <c:pt idx="4">
                  <c:v>1.0636E-2</c:v>
                </c:pt>
                <c:pt idx="5" formatCode="0.000000">
                  <c:v>1.6979999999999999E-2</c:v>
                </c:pt>
                <c:pt idx="6">
                  <c:v>1.1072E-2</c:v>
                </c:pt>
                <c:pt idx="7">
                  <c:v>1.1386E-2</c:v>
                </c:pt>
                <c:pt idx="8">
                  <c:v>8.4740000000000006E-3</c:v>
                </c:pt>
                <c:pt idx="9">
                  <c:v>7.4929999999999997E-3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B-4ED9-B498-4213DC26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4384"/>
        <c:axId val="57951488"/>
      </c:scatterChart>
      <c:valAx>
        <c:axId val="579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51488"/>
        <c:crosses val="autoZero"/>
        <c:crossBetween val="midCat"/>
      </c:valAx>
      <c:valAx>
        <c:axId val="57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Biomed!$J$88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Biomed!$I$89:$I$98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Biomed!$J$89:$J$98</c:f>
              <c:numCache>
                <c:formatCode>General</c:formatCode>
                <c:ptCount val="10"/>
                <c:pt idx="0">
                  <c:v>0.153</c:v>
                </c:pt>
                <c:pt idx="1">
                  <c:v>0.153</c:v>
                </c:pt>
                <c:pt idx="2">
                  <c:v>0.153</c:v>
                </c:pt>
                <c:pt idx="3">
                  <c:v>0.153</c:v>
                </c:pt>
                <c:pt idx="4">
                  <c:v>0.121</c:v>
                </c:pt>
                <c:pt idx="5">
                  <c:v>0.121</c:v>
                </c:pt>
                <c:pt idx="6">
                  <c:v>0.121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4F-4179-A224-475C9E5A2ACC}"/>
            </c:ext>
          </c:extLst>
        </c:ser>
        <c:ser>
          <c:idx val="1"/>
          <c:order val="1"/>
          <c:tx>
            <c:strRef>
              <c:f>Biomed!$K$88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Biomed!$I$89:$I$98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Biomed!$K$89:$K$98</c:f>
              <c:numCache>
                <c:formatCode>General</c:formatCode>
                <c:ptCount val="10"/>
                <c:pt idx="0">
                  <c:v>2.2523000000000001E-2</c:v>
                </c:pt>
                <c:pt idx="1">
                  <c:v>2.402E-2</c:v>
                </c:pt>
                <c:pt idx="2">
                  <c:v>2.1898999999999998E-2</c:v>
                </c:pt>
                <c:pt idx="3">
                  <c:v>2.2655000000000002E-2</c:v>
                </c:pt>
                <c:pt idx="4">
                  <c:v>2.4160000000000001E-2</c:v>
                </c:pt>
                <c:pt idx="5">
                  <c:v>2.1892000000000002E-2</c:v>
                </c:pt>
                <c:pt idx="6">
                  <c:v>2.2384000000000001E-2</c:v>
                </c:pt>
                <c:pt idx="7">
                  <c:v>2.2297000000000001E-2</c:v>
                </c:pt>
                <c:pt idx="8">
                  <c:v>2.1892999999999999E-2</c:v>
                </c:pt>
                <c:pt idx="9">
                  <c:v>2.2058000000000001E-2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4F-4179-A224-475C9E5A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888"/>
        <c:axId val="56525824"/>
      </c:scatterChart>
      <c:valAx>
        <c:axId val="5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25824"/>
        <c:crosses val="autoZero"/>
        <c:crossBetween val="midCat"/>
      </c:valAx>
      <c:valAx>
        <c:axId val="56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Biomed!$J$102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Biomed!$I$103:$I$112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Biomed!$J$103:$J$112</c:f>
              <c:numCache>
                <c:formatCode>General</c:formatCode>
                <c:ptCount val="10"/>
                <c:pt idx="0">
                  <c:v>0.1132</c:v>
                </c:pt>
                <c:pt idx="1">
                  <c:v>0.1132</c:v>
                </c:pt>
                <c:pt idx="2">
                  <c:v>0.1132</c:v>
                </c:pt>
                <c:pt idx="3">
                  <c:v>0.1132</c:v>
                </c:pt>
                <c:pt idx="4">
                  <c:v>0.10979999999999999</c:v>
                </c:pt>
                <c:pt idx="5">
                  <c:v>0.10979999999999999</c:v>
                </c:pt>
                <c:pt idx="6">
                  <c:v>0.10979999999999999</c:v>
                </c:pt>
                <c:pt idx="7">
                  <c:v>0.1014</c:v>
                </c:pt>
                <c:pt idx="8">
                  <c:v>0.1014</c:v>
                </c:pt>
                <c:pt idx="9">
                  <c:v>0.1014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1C-48CC-9AE4-BA597D807BAC}"/>
            </c:ext>
          </c:extLst>
        </c:ser>
        <c:ser>
          <c:idx val="1"/>
          <c:order val="1"/>
          <c:tx>
            <c:strRef>
              <c:f>Biomed!$K$102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Biomed!$I$103:$I$112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Biomed!$K$103:$K$112</c:f>
              <c:numCache>
                <c:formatCode>General</c:formatCode>
                <c:ptCount val="10"/>
                <c:pt idx="0">
                  <c:v>2.4174000000000001E-2</c:v>
                </c:pt>
                <c:pt idx="1">
                  <c:v>2.1513000000000001E-2</c:v>
                </c:pt>
                <c:pt idx="2">
                  <c:v>2.2752000000000001E-2</c:v>
                </c:pt>
                <c:pt idx="3">
                  <c:v>2.061E-2</c:v>
                </c:pt>
                <c:pt idx="4">
                  <c:v>2.5249000000000001E-2</c:v>
                </c:pt>
                <c:pt idx="5">
                  <c:v>1.8818000000000001E-2</c:v>
                </c:pt>
                <c:pt idx="6">
                  <c:v>1.8766000000000001E-2</c:v>
                </c:pt>
                <c:pt idx="7">
                  <c:v>1.8461999999999999E-2</c:v>
                </c:pt>
                <c:pt idx="8">
                  <c:v>1.8544999999999999E-2</c:v>
                </c:pt>
                <c:pt idx="9">
                  <c:v>1.8536E-2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1C-48CC-9AE4-BA597D80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528"/>
        <c:axId val="52699104"/>
      </c:scatterChart>
      <c:valAx>
        <c:axId val="52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9104"/>
        <c:crosses val="autoZero"/>
        <c:crossBetween val="midCat"/>
      </c:valAx>
      <c:valAx>
        <c:axId val="52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Biomed!$I$117:$I$126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Biomed!$J$117:$J$126</c:f>
              <c:numCache>
                <c:formatCode>General</c:formatCode>
                <c:ptCount val="10"/>
                <c:pt idx="0">
                  <c:v>0.1014</c:v>
                </c:pt>
                <c:pt idx="1">
                  <c:v>0.1014</c:v>
                </c:pt>
                <c:pt idx="2">
                  <c:v>0.1014</c:v>
                </c:pt>
                <c:pt idx="3">
                  <c:v>0.1014</c:v>
                </c:pt>
                <c:pt idx="4">
                  <c:v>0.10059999999999999</c:v>
                </c:pt>
                <c:pt idx="5">
                  <c:v>0.10059999999999999</c:v>
                </c:pt>
                <c:pt idx="6">
                  <c:v>0.10059999999999999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5A-4BB8-8E25-B5B86278B35A}"/>
            </c:ext>
          </c:extLst>
        </c:ser>
        <c:ser>
          <c:idx val="1"/>
          <c:order val="1"/>
          <c:tx>
            <c:strRef>
              <c:f>Biomed!$K$116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Biomed!$I$117:$I$126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Biomed!$K$117:$K$126</c:f>
              <c:numCache>
                <c:formatCode>General</c:formatCode>
                <c:ptCount val="10"/>
                <c:pt idx="0">
                  <c:v>2.3021E-2</c:v>
                </c:pt>
                <c:pt idx="1">
                  <c:v>2.5590000000000002E-2</c:v>
                </c:pt>
                <c:pt idx="2">
                  <c:v>2.5302000000000002E-2</c:v>
                </c:pt>
                <c:pt idx="3">
                  <c:v>2.3274E-2</c:v>
                </c:pt>
                <c:pt idx="4">
                  <c:v>2.4808E-2</c:v>
                </c:pt>
                <c:pt idx="5">
                  <c:v>4.0755E-2</c:v>
                </c:pt>
                <c:pt idx="6">
                  <c:v>2.4656999999999998E-2</c:v>
                </c:pt>
                <c:pt idx="7">
                  <c:v>2.7414000000000001E-2</c:v>
                </c:pt>
                <c:pt idx="8">
                  <c:v>2.6114999999999999E-2</c:v>
                </c:pt>
                <c:pt idx="9">
                  <c:v>2.7177E-2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5A-4BB8-8E25-B5B86278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3760"/>
        <c:axId val="2117605008"/>
      </c:scatterChart>
      <c:valAx>
        <c:axId val="21176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5008"/>
        <c:crosses val="autoZero"/>
        <c:crossBetween val="midCat"/>
      </c:valAx>
      <c:valAx>
        <c:axId val="2117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Bible!$J$47:$J$56</c:f>
              <c:numCache>
                <c:formatCode>General</c:formatCode>
                <c:ptCount val="10"/>
                <c:pt idx="0">
                  <c:v>8.8599999999999998E-2</c:v>
                </c:pt>
                <c:pt idx="1">
                  <c:v>8.8599999999999998E-2</c:v>
                </c:pt>
                <c:pt idx="2">
                  <c:v>8.8599999999999998E-2</c:v>
                </c:pt>
                <c:pt idx="3">
                  <c:v>0</c:v>
                </c:pt>
                <c:pt idx="4">
                  <c:v>7.9699999999999993E-2</c:v>
                </c:pt>
                <c:pt idx="5">
                  <c:v>7.9699999999999993E-2</c:v>
                </c:pt>
                <c:pt idx="6">
                  <c:v>7.9699999999999993E-2</c:v>
                </c:pt>
                <c:pt idx="7">
                  <c:v>7.9699999999999993E-2</c:v>
                </c:pt>
                <c:pt idx="8">
                  <c:v>7.7100000000000002E-2</c:v>
                </c:pt>
                <c:pt idx="9">
                  <c:v>7.7100000000000002E-2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1-4F8E-8EA2-BF7B4339EACC}"/>
            </c:ext>
          </c:extLst>
        </c:ser>
        <c:ser>
          <c:idx val="1"/>
          <c:order val="1"/>
          <c:tx>
            <c:strRef>
              <c:f>Bible!$K$46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Bible!$K$47:$K$56</c:f>
              <c:numCache>
                <c:formatCode>General</c:formatCode>
                <c:ptCount val="10"/>
                <c:pt idx="0">
                  <c:v>1.8898999999999999E-2</c:v>
                </c:pt>
                <c:pt idx="1">
                  <c:v>1.7277000000000001E-2</c:v>
                </c:pt>
                <c:pt idx="2">
                  <c:v>1.7319999999999999E-2</c:v>
                </c:pt>
                <c:pt idx="3">
                  <c:v>1.7613E-2</c:v>
                </c:pt>
                <c:pt idx="4">
                  <c:v>1.5141E-2</c:v>
                </c:pt>
                <c:pt idx="5">
                  <c:v>1.5339999999999999E-2</c:v>
                </c:pt>
                <c:pt idx="6">
                  <c:v>1.4324E-2</c:v>
                </c:pt>
                <c:pt idx="7">
                  <c:v>1.5017000000000001E-2</c:v>
                </c:pt>
                <c:pt idx="8" formatCode="0.000000">
                  <c:v>1.1339999999999999E-2</c:v>
                </c:pt>
                <c:pt idx="9">
                  <c:v>1.0847000000000001E-2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1-4F8E-8EA2-BF7B4339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616"/>
        <c:axId val="56552864"/>
      </c:scatterChart>
      <c:valAx>
        <c:axId val="565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52864"/>
        <c:crosses val="autoZero"/>
        <c:crossBetween val="midCat"/>
      </c:valAx>
      <c:valAx>
        <c:axId val="56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</a:t>
            </a:r>
            <a:r>
              <a:rPr lang="es-EC" baseline="0"/>
              <a:t> </a:t>
            </a:r>
            <a:r>
              <a:rPr lang="es-EC"/>
              <a:t>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Biomed!$J$130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Biomed!$I$131:$I$140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Biomed!$J$131:$J$140</c:f>
              <c:numCache>
                <c:formatCode>General</c:formatCode>
                <c:ptCount val="10"/>
                <c:pt idx="0">
                  <c:v>0.13239999999999999</c:v>
                </c:pt>
                <c:pt idx="1">
                  <c:v>0.13239999999999999</c:v>
                </c:pt>
                <c:pt idx="2">
                  <c:v>0.13239999999999999</c:v>
                </c:pt>
                <c:pt idx="3">
                  <c:v>0.13239999999999999</c:v>
                </c:pt>
                <c:pt idx="4">
                  <c:v>0.1069</c:v>
                </c:pt>
                <c:pt idx="5">
                  <c:v>0.1069</c:v>
                </c:pt>
                <c:pt idx="6">
                  <c:v>0.1069</c:v>
                </c:pt>
                <c:pt idx="7">
                  <c:v>0.1094</c:v>
                </c:pt>
                <c:pt idx="8">
                  <c:v>0.1094</c:v>
                </c:pt>
                <c:pt idx="9">
                  <c:v>0.1094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D-4B2B-BC5E-8BF448720C9B}"/>
            </c:ext>
          </c:extLst>
        </c:ser>
        <c:ser>
          <c:idx val="1"/>
          <c:order val="1"/>
          <c:tx>
            <c:strRef>
              <c:f>Biomed!$K$130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Biomed!$I$131:$I$140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Biomed!$K$131:$K$140</c:f>
              <c:numCache>
                <c:formatCode>General</c:formatCode>
                <c:ptCount val="10"/>
                <c:pt idx="0">
                  <c:v>2.2221000000000001E-2</c:v>
                </c:pt>
                <c:pt idx="1">
                  <c:v>2.7130999999999999E-2</c:v>
                </c:pt>
                <c:pt idx="2">
                  <c:v>2.3540999999999999E-2</c:v>
                </c:pt>
                <c:pt idx="3">
                  <c:v>2.7046000000000001E-2</c:v>
                </c:pt>
                <c:pt idx="4">
                  <c:v>2.0528000000000001E-2</c:v>
                </c:pt>
                <c:pt idx="5">
                  <c:v>1.7780000000000001E-2</c:v>
                </c:pt>
                <c:pt idx="6">
                  <c:v>2.0676E-2</c:v>
                </c:pt>
                <c:pt idx="7">
                  <c:v>1.8103000000000001E-2</c:v>
                </c:pt>
                <c:pt idx="8">
                  <c:v>1.7819000000000002E-2</c:v>
                </c:pt>
                <c:pt idx="9">
                  <c:v>1.7756999999999998E-2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D-4B2B-BC5E-8BF44872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76992"/>
        <c:axId val="2057278656"/>
      </c:scatterChart>
      <c:valAx>
        <c:axId val="2057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8656"/>
        <c:crosses val="autoZero"/>
        <c:crossBetween val="midCat"/>
      </c:valAx>
      <c:valAx>
        <c:axId val="2057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Biomed!$J$19:$J$28</c:f>
              <c:numCache>
                <c:formatCode>General</c:formatCode>
                <c:ptCount val="10"/>
                <c:pt idx="0">
                  <c:v>1.9900000000000001E-2</c:v>
                </c:pt>
                <c:pt idx="1">
                  <c:v>1.9900000000000001E-2</c:v>
                </c:pt>
                <c:pt idx="2">
                  <c:v>1.9900000000000001E-2</c:v>
                </c:pt>
                <c:pt idx="3">
                  <c:v>1.8599999999999998E-2</c:v>
                </c:pt>
                <c:pt idx="4">
                  <c:v>1.8599999999999998E-2</c:v>
                </c:pt>
                <c:pt idx="5">
                  <c:v>1.8599999999999998E-2</c:v>
                </c:pt>
                <c:pt idx="6">
                  <c:v>1.8599999999999998E-2</c:v>
                </c:pt>
                <c:pt idx="7">
                  <c:v>1.6799999999999999E-2</c:v>
                </c:pt>
                <c:pt idx="8">
                  <c:v>1.6799999999999999E-2</c:v>
                </c:pt>
                <c:pt idx="9">
                  <c:v>1.6799999999999999E-2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D-4B44-8141-B66F15E38A30}"/>
            </c:ext>
          </c:extLst>
        </c:ser>
        <c:ser>
          <c:idx val="1"/>
          <c:order val="1"/>
          <c:tx>
            <c:strRef>
              <c:f>Biomed!$K$18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Biomed!$K$19:$K$28</c:f>
              <c:numCache>
                <c:formatCode>General</c:formatCode>
                <c:ptCount val="10"/>
                <c:pt idx="0">
                  <c:v>1.0751999999999999E-2</c:v>
                </c:pt>
                <c:pt idx="1">
                  <c:v>1.0581E-2</c:v>
                </c:pt>
                <c:pt idx="2">
                  <c:v>9.7040000000000008E-3</c:v>
                </c:pt>
                <c:pt idx="3">
                  <c:v>1.2912E-2</c:v>
                </c:pt>
                <c:pt idx="4">
                  <c:v>8.8360000000000001E-3</c:v>
                </c:pt>
                <c:pt idx="5">
                  <c:v>9.5729999999999999E-3</c:v>
                </c:pt>
                <c:pt idx="6">
                  <c:v>8.7720000000000003E-3</c:v>
                </c:pt>
                <c:pt idx="7">
                  <c:v>8.4670000000000006E-3</c:v>
                </c:pt>
                <c:pt idx="8">
                  <c:v>8.4849999999999995E-3</c:v>
                </c:pt>
                <c:pt idx="9">
                  <c:v>8.7569999999999992E-3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3D-4B44-8141-B66F15E3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74944"/>
        <c:axId val="1789478688"/>
      </c:scatterChart>
      <c:valAx>
        <c:axId val="1789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9478688"/>
        <c:crosses val="autoZero"/>
        <c:crossBetween val="midCat"/>
      </c:valAx>
      <c:valAx>
        <c:axId val="1789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94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</a:t>
            </a:r>
            <a:r>
              <a:rPr lang="es-EC" baseline="0"/>
              <a:t> RoBERTa Base</a:t>
            </a:r>
            <a:r>
              <a:rPr lang="es-EC"/>
              <a:t>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Biomed!$J$33:$J$42</c:f>
              <c:numCache>
                <c:formatCode>General</c:formatCode>
                <c:ptCount val="10"/>
                <c:pt idx="0">
                  <c:v>9.2299999999999993E-2</c:v>
                </c:pt>
                <c:pt idx="1">
                  <c:v>9.2299999999999993E-2</c:v>
                </c:pt>
                <c:pt idx="2">
                  <c:v>9.2299999999999993E-2</c:v>
                </c:pt>
                <c:pt idx="3">
                  <c:v>9.2299999999999993E-2</c:v>
                </c:pt>
                <c:pt idx="4">
                  <c:v>9.1600000000000001E-2</c:v>
                </c:pt>
                <c:pt idx="5">
                  <c:v>9.1600000000000001E-2</c:v>
                </c:pt>
                <c:pt idx="6">
                  <c:v>9.1600000000000001E-2</c:v>
                </c:pt>
                <c:pt idx="7">
                  <c:v>9.0399999999999994E-2</c:v>
                </c:pt>
                <c:pt idx="8">
                  <c:v>9.0399999999999994E-2</c:v>
                </c:pt>
                <c:pt idx="9">
                  <c:v>9.0399999999999994E-2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B-4B1A-873B-1CA83A0A5D78}"/>
            </c:ext>
          </c:extLst>
        </c:ser>
        <c:ser>
          <c:idx val="1"/>
          <c:order val="1"/>
          <c:tx>
            <c:strRef>
              <c:f>Biomed!$K$32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Biomed!$K$33:$K$42</c:f>
              <c:numCache>
                <c:formatCode>General</c:formatCode>
                <c:ptCount val="10"/>
                <c:pt idx="0">
                  <c:v>2.3869000000000001E-2</c:v>
                </c:pt>
                <c:pt idx="1">
                  <c:v>2.4032000000000001E-2</c:v>
                </c:pt>
                <c:pt idx="2">
                  <c:v>2.2993E-2</c:v>
                </c:pt>
                <c:pt idx="3">
                  <c:v>2.2907E-2</c:v>
                </c:pt>
                <c:pt idx="4">
                  <c:v>2.2423999999999999E-2</c:v>
                </c:pt>
                <c:pt idx="5">
                  <c:v>2.2363999999999998E-2</c:v>
                </c:pt>
                <c:pt idx="6">
                  <c:v>2.1652999999999999E-2</c:v>
                </c:pt>
                <c:pt idx="7">
                  <c:v>1.1316E-2</c:v>
                </c:pt>
                <c:pt idx="8">
                  <c:v>1.1096999999999999E-2</c:v>
                </c:pt>
                <c:pt idx="9">
                  <c:v>1.0813E-2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8B-4B1A-873B-1CA83A0A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8000"/>
        <c:axId val="64751344"/>
      </c:scatterChart>
      <c:valAx>
        <c:axId val="647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751344"/>
        <c:crosses val="autoZero"/>
        <c:crossBetween val="midCat"/>
      </c:valAx>
      <c:valAx>
        <c:axId val="647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7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Europarl!$K$5:$K$14</c:f>
              <c:numCache>
                <c:formatCode>General</c:formatCode>
                <c:ptCount val="10"/>
                <c:pt idx="0">
                  <c:v>1.0134000000000001E-2</c:v>
                </c:pt>
                <c:pt idx="1">
                  <c:v>7.0159999999999997E-3</c:v>
                </c:pt>
                <c:pt idx="2">
                  <c:v>7.319E-3</c:v>
                </c:pt>
                <c:pt idx="3">
                  <c:v>6.7349999999999997E-3</c:v>
                </c:pt>
                <c:pt idx="4">
                  <c:v>6.4609999999999997E-3</c:v>
                </c:pt>
                <c:pt idx="5">
                  <c:v>5.7109999999999999E-3</c:v>
                </c:pt>
                <c:pt idx="6">
                  <c:v>6.5250000000000004E-3</c:v>
                </c:pt>
                <c:pt idx="7">
                  <c:v>5.829E-3</c:v>
                </c:pt>
                <c:pt idx="8">
                  <c:v>5.9979999999999999E-3</c:v>
                </c:pt>
                <c:pt idx="9" formatCode="0.000000">
                  <c:v>5.9199999999999999E-3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5-4C9A-B851-E7915FC0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66975"/>
        <c:axId val="425365727"/>
      </c:scatterChart>
      <c:valAx>
        <c:axId val="42536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5365727"/>
        <c:crosses val="autoZero"/>
        <c:crossBetween val="midCat"/>
      </c:valAx>
      <c:valAx>
        <c:axId val="4253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536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Europarl!$J$5:$J$14</c:f>
              <c:numCache>
                <c:formatCode>General</c:formatCode>
                <c:ptCount val="10"/>
                <c:pt idx="0">
                  <c:v>2.6100000000000002E-2</c:v>
                </c:pt>
                <c:pt idx="1">
                  <c:v>2.6100000000000002E-2</c:v>
                </c:pt>
                <c:pt idx="2">
                  <c:v>2.6100000000000002E-2</c:v>
                </c:pt>
                <c:pt idx="3">
                  <c:v>2.6100000000000002E-2</c:v>
                </c:pt>
                <c:pt idx="4">
                  <c:v>1.8599999999999998E-2</c:v>
                </c:pt>
                <c:pt idx="5">
                  <c:v>1.8599999999999998E-2</c:v>
                </c:pt>
                <c:pt idx="6">
                  <c:v>1.8599999999999998E-2</c:v>
                </c:pt>
                <c:pt idx="7">
                  <c:v>1.6500000000000001E-2</c:v>
                </c:pt>
                <c:pt idx="8">
                  <c:v>1.6500000000000001E-2</c:v>
                </c:pt>
                <c:pt idx="9">
                  <c:v>1.6500000000000001E-2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0-48C4-A961-8A63E27616AE}"/>
            </c:ext>
          </c:extLst>
        </c:ser>
        <c:ser>
          <c:idx val="1"/>
          <c:order val="1"/>
          <c:tx>
            <c:strRef>
              <c:f>Europarl!$K$4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Europarl!$K$5:$K$14</c:f>
              <c:numCache>
                <c:formatCode>General</c:formatCode>
                <c:ptCount val="10"/>
                <c:pt idx="0">
                  <c:v>1.0134000000000001E-2</c:v>
                </c:pt>
                <c:pt idx="1">
                  <c:v>7.0159999999999997E-3</c:v>
                </c:pt>
                <c:pt idx="2">
                  <c:v>7.319E-3</c:v>
                </c:pt>
                <c:pt idx="3">
                  <c:v>6.7349999999999997E-3</c:v>
                </c:pt>
                <c:pt idx="4">
                  <c:v>6.4609999999999997E-3</c:v>
                </c:pt>
                <c:pt idx="5">
                  <c:v>5.7109999999999999E-3</c:v>
                </c:pt>
                <c:pt idx="6">
                  <c:v>6.5250000000000004E-3</c:v>
                </c:pt>
                <c:pt idx="7">
                  <c:v>5.829E-3</c:v>
                </c:pt>
                <c:pt idx="8">
                  <c:v>5.9979999999999999E-3</c:v>
                </c:pt>
                <c:pt idx="9" formatCode="0.000000">
                  <c:v>5.9199999999999999E-3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0-48C4-A961-8A63E276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6400"/>
        <c:axId val="58002240"/>
      </c:scatterChart>
      <c:valAx>
        <c:axId val="580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002240"/>
        <c:crosses val="autoZero"/>
        <c:crossBetween val="midCat"/>
      </c:valAx>
      <c:valAx>
        <c:axId val="58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00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effectLst/>
              </a:rPr>
              <a:t>Europarl texts 10 epochs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Europarl!$J$5:$J$14</c:f>
              <c:numCache>
                <c:formatCode>General</c:formatCode>
                <c:ptCount val="10"/>
                <c:pt idx="0">
                  <c:v>2.6100000000000002E-2</c:v>
                </c:pt>
                <c:pt idx="1">
                  <c:v>2.6100000000000002E-2</c:v>
                </c:pt>
                <c:pt idx="2">
                  <c:v>2.6100000000000002E-2</c:v>
                </c:pt>
                <c:pt idx="3">
                  <c:v>2.6100000000000002E-2</c:v>
                </c:pt>
                <c:pt idx="4">
                  <c:v>1.8599999999999998E-2</c:v>
                </c:pt>
                <c:pt idx="5">
                  <c:v>1.8599999999999998E-2</c:v>
                </c:pt>
                <c:pt idx="6">
                  <c:v>1.8599999999999998E-2</c:v>
                </c:pt>
                <c:pt idx="7">
                  <c:v>1.6500000000000001E-2</c:v>
                </c:pt>
                <c:pt idx="8">
                  <c:v>1.6500000000000001E-2</c:v>
                </c:pt>
                <c:pt idx="9">
                  <c:v>1.6500000000000001E-2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A7-4820-88EF-7D64329C7AA8}"/>
            </c:ext>
          </c:extLst>
        </c:ser>
        <c:ser>
          <c:idx val="1"/>
          <c:order val="1"/>
          <c:tx>
            <c:strRef>
              <c:f>Europarl!$K$4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Europarl!$K$5:$K$14</c:f>
              <c:numCache>
                <c:formatCode>General</c:formatCode>
                <c:ptCount val="10"/>
                <c:pt idx="0">
                  <c:v>1.0134000000000001E-2</c:v>
                </c:pt>
                <c:pt idx="1">
                  <c:v>7.0159999999999997E-3</c:v>
                </c:pt>
                <c:pt idx="2">
                  <c:v>7.319E-3</c:v>
                </c:pt>
                <c:pt idx="3">
                  <c:v>6.7349999999999997E-3</c:v>
                </c:pt>
                <c:pt idx="4">
                  <c:v>6.4609999999999997E-3</c:v>
                </c:pt>
                <c:pt idx="5">
                  <c:v>5.7109999999999999E-3</c:v>
                </c:pt>
                <c:pt idx="6">
                  <c:v>6.5250000000000004E-3</c:v>
                </c:pt>
                <c:pt idx="7">
                  <c:v>5.829E-3</c:v>
                </c:pt>
                <c:pt idx="8">
                  <c:v>5.9979999999999999E-3</c:v>
                </c:pt>
                <c:pt idx="9" formatCode="0.000000">
                  <c:v>5.9199999999999999E-3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A7-4820-88EF-7D64329C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848"/>
        <c:axId val="57978944"/>
      </c:scatterChart>
      <c:valAx>
        <c:axId val="579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78944"/>
        <c:crosses val="autoZero"/>
        <c:crossBetween val="midCat"/>
        <c:majorUnit val="2"/>
      </c:valAx>
      <c:valAx>
        <c:axId val="579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868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Europarl!$I$47:$I$56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Europarl!$J$47:$J$56</c:f>
              <c:numCache>
                <c:formatCode>General</c:formatCode>
                <c:ptCount val="1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7.1199999999999999E-2</c:v>
                </c:pt>
                <c:pt idx="5">
                  <c:v>7.1199999999999999E-2</c:v>
                </c:pt>
                <c:pt idx="6">
                  <c:v>7.1199999999999999E-2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03-418B-95D2-47B58E5632FF}"/>
            </c:ext>
          </c:extLst>
        </c:ser>
        <c:ser>
          <c:idx val="1"/>
          <c:order val="1"/>
          <c:tx>
            <c:strRef>
              <c:f>Europarl!$K$46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Europarl!$I$47:$I$56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Europarl!$K$47:$K$56</c:f>
              <c:numCache>
                <c:formatCode>General</c:formatCode>
                <c:ptCount val="10"/>
                <c:pt idx="0">
                  <c:v>1.4732E-2</c:v>
                </c:pt>
                <c:pt idx="1">
                  <c:v>1.1238E-2</c:v>
                </c:pt>
                <c:pt idx="2" formatCode="0.000000">
                  <c:v>1.0970000000000001E-2</c:v>
                </c:pt>
                <c:pt idx="3">
                  <c:v>1.1499000000000001E-2</c:v>
                </c:pt>
                <c:pt idx="4">
                  <c:v>1.0545000000000001E-2</c:v>
                </c:pt>
                <c:pt idx="5">
                  <c:v>1.1025E-2</c:v>
                </c:pt>
                <c:pt idx="6">
                  <c:v>1.1043000000000001E-2</c:v>
                </c:pt>
                <c:pt idx="7">
                  <c:v>1.0730999999999999E-2</c:v>
                </c:pt>
                <c:pt idx="8">
                  <c:v>1.0525E-2</c:v>
                </c:pt>
                <c:pt idx="9">
                  <c:v>1.0541E-2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03-418B-95D2-47B58E56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616"/>
        <c:axId val="56552864"/>
      </c:scatterChart>
      <c:valAx>
        <c:axId val="565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52864"/>
        <c:crosses val="autoZero"/>
        <c:crossBetween val="midCat"/>
      </c:valAx>
      <c:valAx>
        <c:axId val="56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5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Europarl!$J$60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Europarl!$I$61:$I$70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Europarl!$J$61:$J$70</c:f>
              <c:numCache>
                <c:formatCode>General</c:formatCode>
                <c:ptCount val="10"/>
                <c:pt idx="0">
                  <c:v>4.65E-2</c:v>
                </c:pt>
                <c:pt idx="1">
                  <c:v>4.65E-2</c:v>
                </c:pt>
                <c:pt idx="2">
                  <c:v>4.65E-2</c:v>
                </c:pt>
                <c:pt idx="3">
                  <c:v>4.65E-2</c:v>
                </c:pt>
                <c:pt idx="4">
                  <c:v>3.9199999999999999E-2</c:v>
                </c:pt>
                <c:pt idx="5">
                  <c:v>3.9199999999999999E-2</c:v>
                </c:pt>
                <c:pt idx="6">
                  <c:v>3.9199999999999999E-2</c:v>
                </c:pt>
                <c:pt idx="7">
                  <c:v>3.0300000000000001E-2</c:v>
                </c:pt>
                <c:pt idx="8">
                  <c:v>3.0300000000000001E-2</c:v>
                </c:pt>
                <c:pt idx="9">
                  <c:v>3.0300000000000001E-2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97-4CFF-BBE6-A5A04C9578B6}"/>
            </c:ext>
          </c:extLst>
        </c:ser>
        <c:ser>
          <c:idx val="1"/>
          <c:order val="1"/>
          <c:tx>
            <c:strRef>
              <c:f>Europarl!$K$60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Europarl!$I$61:$I$70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Europarl!$K$61:$K$70</c:f>
              <c:numCache>
                <c:formatCode>General</c:formatCode>
                <c:ptCount val="10"/>
                <c:pt idx="0">
                  <c:v>1.1301E-2</c:v>
                </c:pt>
                <c:pt idx="1">
                  <c:v>1.1575999999999999E-2</c:v>
                </c:pt>
                <c:pt idx="2" formatCode="0.000000">
                  <c:v>1.1950000000000001E-2</c:v>
                </c:pt>
                <c:pt idx="3">
                  <c:v>1.1304E-2</c:v>
                </c:pt>
                <c:pt idx="4">
                  <c:v>1.1354E-2</c:v>
                </c:pt>
                <c:pt idx="5">
                  <c:v>1.0388E-2</c:v>
                </c:pt>
                <c:pt idx="6">
                  <c:v>8.9789999999999991E-3</c:v>
                </c:pt>
                <c:pt idx="7">
                  <c:v>8.5529999999999998E-3</c:v>
                </c:pt>
                <c:pt idx="8">
                  <c:v>7.7619999999999998E-3</c:v>
                </c:pt>
                <c:pt idx="9">
                  <c:v>7.7479999999999997E-3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97-4CFF-BBE6-A5A04C95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9376"/>
        <c:axId val="57960640"/>
      </c:scatterChart>
      <c:valAx>
        <c:axId val="57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0640"/>
        <c:crosses val="autoZero"/>
        <c:crossBetween val="midCat"/>
      </c:valAx>
      <c:valAx>
        <c:axId val="57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Europarl!$I$75:$I$84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Europarl!$J$75:$J$84</c:f>
              <c:numCache>
                <c:formatCode>General</c:formatCode>
                <c:ptCount val="10"/>
                <c:pt idx="0">
                  <c:v>3.5799999999999998E-2</c:v>
                </c:pt>
                <c:pt idx="1">
                  <c:v>3.5799999999999998E-2</c:v>
                </c:pt>
                <c:pt idx="2">
                  <c:v>3.5799999999999998E-2</c:v>
                </c:pt>
                <c:pt idx="3">
                  <c:v>3.5799999999999998E-2</c:v>
                </c:pt>
                <c:pt idx="4">
                  <c:v>3.1300000000000001E-2</c:v>
                </c:pt>
                <c:pt idx="5">
                  <c:v>3.1300000000000001E-2</c:v>
                </c:pt>
                <c:pt idx="6">
                  <c:v>3.1300000000000001E-2</c:v>
                </c:pt>
                <c:pt idx="7">
                  <c:v>2.8299999999999999E-2</c:v>
                </c:pt>
                <c:pt idx="8">
                  <c:v>2.8299999999999999E-2</c:v>
                </c:pt>
                <c:pt idx="9">
                  <c:v>2.8299999999999999E-2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26-4113-86FA-E461D5D11AD3}"/>
            </c:ext>
          </c:extLst>
        </c:ser>
        <c:ser>
          <c:idx val="1"/>
          <c:order val="1"/>
          <c:tx>
            <c:strRef>
              <c:f>Europarl!$K$74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Europarl!$I$75:$I$84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Europarl!$K$75:$K$84</c:f>
              <c:numCache>
                <c:formatCode>General</c:formatCode>
                <c:ptCount val="10"/>
                <c:pt idx="0" formatCode="0.000000">
                  <c:v>1.2109999999999999E-2</c:v>
                </c:pt>
                <c:pt idx="1">
                  <c:v>1.0921999999999999E-2</c:v>
                </c:pt>
                <c:pt idx="2">
                  <c:v>1.1462999999999999E-2</c:v>
                </c:pt>
                <c:pt idx="3">
                  <c:v>1.0390999999999999E-2</c:v>
                </c:pt>
                <c:pt idx="4">
                  <c:v>1.0374E-2</c:v>
                </c:pt>
                <c:pt idx="5">
                  <c:v>9.9889999999999996E-3</c:v>
                </c:pt>
                <c:pt idx="6">
                  <c:v>9.8630000000000002E-3</c:v>
                </c:pt>
                <c:pt idx="7">
                  <c:v>9.953E-3</c:v>
                </c:pt>
                <c:pt idx="8">
                  <c:v>9.8130000000000005E-3</c:v>
                </c:pt>
                <c:pt idx="9">
                  <c:v>9.7179999999999992E-3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26-4113-86FA-E461D5D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4384"/>
        <c:axId val="57951488"/>
      </c:scatterChart>
      <c:valAx>
        <c:axId val="579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51488"/>
        <c:crosses val="autoZero"/>
        <c:crossBetween val="midCat"/>
      </c:valAx>
      <c:valAx>
        <c:axId val="57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Europarl!$J$88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Europarl!$I$89:$I$98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Europarl!$J$89:$J$98</c:f>
              <c:numCache>
                <c:formatCode>General</c:formatCode>
                <c:ptCount val="10"/>
                <c:pt idx="0">
                  <c:v>9.7699999999999995E-2</c:v>
                </c:pt>
                <c:pt idx="1">
                  <c:v>9.7699999999999995E-2</c:v>
                </c:pt>
                <c:pt idx="2">
                  <c:v>9.7699999999999995E-2</c:v>
                </c:pt>
                <c:pt idx="3">
                  <c:v>9.7699999999999995E-2</c:v>
                </c:pt>
                <c:pt idx="4">
                  <c:v>9.6199999999999994E-2</c:v>
                </c:pt>
                <c:pt idx="5">
                  <c:v>9.6199999999999994E-2</c:v>
                </c:pt>
                <c:pt idx="6">
                  <c:v>9.6199999999999994E-2</c:v>
                </c:pt>
                <c:pt idx="7">
                  <c:v>9.0999999999999998E-2</c:v>
                </c:pt>
                <c:pt idx="8">
                  <c:v>9.0999999999999998E-2</c:v>
                </c:pt>
                <c:pt idx="9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94-468B-8B2E-0547499B5FEC}"/>
            </c:ext>
          </c:extLst>
        </c:ser>
        <c:ser>
          <c:idx val="1"/>
          <c:order val="1"/>
          <c:tx>
            <c:strRef>
              <c:f>Europarl!$K$88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Europarl!$I$89:$I$98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Europarl!$K$89:$K$98</c:f>
              <c:numCache>
                <c:formatCode>General</c:formatCode>
                <c:ptCount val="10"/>
                <c:pt idx="0">
                  <c:v>2.6446000000000001E-2</c:v>
                </c:pt>
                <c:pt idx="1">
                  <c:v>1.8093000000000001E-2</c:v>
                </c:pt>
                <c:pt idx="2">
                  <c:v>1.1073E-2</c:v>
                </c:pt>
                <c:pt idx="3">
                  <c:v>1.1847E-2</c:v>
                </c:pt>
                <c:pt idx="4">
                  <c:v>1.0410000000000001E-2</c:v>
                </c:pt>
                <c:pt idx="5">
                  <c:v>1.0258E-2</c:v>
                </c:pt>
                <c:pt idx="6">
                  <c:v>1.0717000000000001E-2</c:v>
                </c:pt>
                <c:pt idx="7">
                  <c:v>1.2805E-2</c:v>
                </c:pt>
                <c:pt idx="8">
                  <c:v>1.2565E-2</c:v>
                </c:pt>
                <c:pt idx="9">
                  <c:v>1.3356E-2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94-468B-8B2E-0547499B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888"/>
        <c:axId val="56525824"/>
      </c:scatterChart>
      <c:valAx>
        <c:axId val="5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25824"/>
        <c:crosses val="autoZero"/>
        <c:crossBetween val="midCat"/>
      </c:valAx>
      <c:valAx>
        <c:axId val="56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Bible!$J$60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Bible!$J$61:$J$70</c:f>
              <c:numCache>
                <c:formatCode>General</c:formatCode>
                <c:ptCount val="10"/>
                <c:pt idx="0">
                  <c:v>5.9299999999999999E-2</c:v>
                </c:pt>
                <c:pt idx="1">
                  <c:v>5.9299999999999999E-2</c:v>
                </c:pt>
                <c:pt idx="2">
                  <c:v>5.9299999999999999E-2</c:v>
                </c:pt>
                <c:pt idx="3">
                  <c:v>4.3799999999999999E-2</c:v>
                </c:pt>
                <c:pt idx="4">
                  <c:v>4.3799999999999999E-2</c:v>
                </c:pt>
                <c:pt idx="5">
                  <c:v>4.0099999999999997E-2</c:v>
                </c:pt>
                <c:pt idx="6">
                  <c:v>4.0099999999999997E-2</c:v>
                </c:pt>
                <c:pt idx="7">
                  <c:v>4.0099999999999997E-2</c:v>
                </c:pt>
                <c:pt idx="8">
                  <c:v>3.61E-2</c:v>
                </c:pt>
                <c:pt idx="9">
                  <c:v>3.61E-2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A-45DB-89AA-7DB3E2E8251D}"/>
            </c:ext>
          </c:extLst>
        </c:ser>
        <c:ser>
          <c:idx val="1"/>
          <c:order val="1"/>
          <c:tx>
            <c:strRef>
              <c:f>Bible!$K$60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Bible!$K$61:$K$70</c:f>
              <c:numCache>
                <c:formatCode>General</c:formatCode>
                <c:ptCount val="10"/>
                <c:pt idx="0">
                  <c:v>1.7385000000000001E-2</c:v>
                </c:pt>
                <c:pt idx="1">
                  <c:v>1.6136000000000001E-2</c:v>
                </c:pt>
                <c:pt idx="2">
                  <c:v>1.3775000000000001E-2</c:v>
                </c:pt>
                <c:pt idx="3">
                  <c:v>1.3866E-2</c:v>
                </c:pt>
                <c:pt idx="4">
                  <c:v>1.2779E-2</c:v>
                </c:pt>
                <c:pt idx="5">
                  <c:v>1.0801E-2</c:v>
                </c:pt>
                <c:pt idx="6">
                  <c:v>1.0799E-2</c:v>
                </c:pt>
                <c:pt idx="7">
                  <c:v>1.0867E-2</c:v>
                </c:pt>
                <c:pt idx="8">
                  <c:v>1.7439E-2</c:v>
                </c:pt>
                <c:pt idx="9">
                  <c:v>1.7448000000000002E-2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A-45DB-89AA-7DB3E2E8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9376"/>
        <c:axId val="57960640"/>
      </c:scatterChart>
      <c:valAx>
        <c:axId val="57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0640"/>
        <c:crosses val="autoZero"/>
        <c:crossBetween val="midCat"/>
      </c:valAx>
      <c:valAx>
        <c:axId val="57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Europarl!$J$102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Europarl!$I$103:$I$112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Europarl!$J$103:$J$112</c:f>
              <c:numCache>
                <c:formatCode>General</c:formatCode>
                <c:ptCount val="10"/>
                <c:pt idx="0">
                  <c:v>9.4E-2</c:v>
                </c:pt>
                <c:pt idx="1">
                  <c:v>9.4E-2</c:v>
                </c:pt>
                <c:pt idx="2">
                  <c:v>9.4E-2</c:v>
                </c:pt>
                <c:pt idx="3">
                  <c:v>9.4E-2</c:v>
                </c:pt>
                <c:pt idx="4">
                  <c:v>9.35E-2</c:v>
                </c:pt>
                <c:pt idx="5">
                  <c:v>9.35E-2</c:v>
                </c:pt>
                <c:pt idx="6">
                  <c:v>9.35E-2</c:v>
                </c:pt>
                <c:pt idx="7">
                  <c:v>9.1600000000000001E-2</c:v>
                </c:pt>
                <c:pt idx="8">
                  <c:v>9.1600000000000001E-2</c:v>
                </c:pt>
                <c:pt idx="9">
                  <c:v>9.1600000000000001E-2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F4-4C7C-8BCF-5E1F1ABEEC19}"/>
            </c:ext>
          </c:extLst>
        </c:ser>
        <c:ser>
          <c:idx val="1"/>
          <c:order val="1"/>
          <c:tx>
            <c:strRef>
              <c:f>Europarl!$K$102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Europarl!$I$103:$I$112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Europarl!$K$103:$K$112</c:f>
              <c:numCache>
                <c:formatCode>General</c:formatCode>
                <c:ptCount val="10"/>
                <c:pt idx="0">
                  <c:v>1.8078E-2</c:v>
                </c:pt>
                <c:pt idx="1">
                  <c:v>9.3830000000000007E-3</c:v>
                </c:pt>
                <c:pt idx="2">
                  <c:v>9.1170000000000001E-3</c:v>
                </c:pt>
                <c:pt idx="3">
                  <c:v>9.2980000000000007E-3</c:v>
                </c:pt>
                <c:pt idx="4">
                  <c:v>1.1502E-2</c:v>
                </c:pt>
                <c:pt idx="5">
                  <c:v>1.0515999999999999E-2</c:v>
                </c:pt>
                <c:pt idx="6">
                  <c:v>9.1229999999999992E-3</c:v>
                </c:pt>
                <c:pt idx="7">
                  <c:v>8.6079999999999993E-3</c:v>
                </c:pt>
                <c:pt idx="8">
                  <c:v>8.6199999999999992E-3</c:v>
                </c:pt>
                <c:pt idx="9">
                  <c:v>8.6610000000000003E-3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F4-4C7C-8BCF-5E1F1ABE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528"/>
        <c:axId val="52699104"/>
      </c:scatterChart>
      <c:valAx>
        <c:axId val="52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9104"/>
        <c:crosses val="autoZero"/>
        <c:crossBetween val="midCat"/>
      </c:valAx>
      <c:valAx>
        <c:axId val="52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Europarl!$I$117:$I$126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Europarl!$J$117:$J$126</c:f>
              <c:numCache>
                <c:formatCode>General</c:formatCode>
                <c:ptCount val="10"/>
                <c:pt idx="0">
                  <c:v>0.1192</c:v>
                </c:pt>
                <c:pt idx="1">
                  <c:v>0.1118</c:v>
                </c:pt>
                <c:pt idx="2">
                  <c:v>0.1</c:v>
                </c:pt>
                <c:pt idx="3">
                  <c:v>9.3899999999999997E-2</c:v>
                </c:pt>
                <c:pt idx="4">
                  <c:v>8.9700000000000002E-2</c:v>
                </c:pt>
                <c:pt idx="5">
                  <c:v>8.6900000000000005E-2</c:v>
                </c:pt>
                <c:pt idx="6">
                  <c:v>8.2900000000000001E-2</c:v>
                </c:pt>
                <c:pt idx="7">
                  <c:v>9.4799999999999995E-2</c:v>
                </c:pt>
                <c:pt idx="8">
                  <c:v>9.4799999999999995E-2</c:v>
                </c:pt>
                <c:pt idx="9">
                  <c:v>9.4799999999999995E-2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8-45E5-A77A-1DD7C9869E60}"/>
            </c:ext>
          </c:extLst>
        </c:ser>
        <c:ser>
          <c:idx val="1"/>
          <c:order val="1"/>
          <c:tx>
            <c:strRef>
              <c:f>Europarl!$K$116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Europarl!$I$117:$I$126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Europarl!$K$117:$K$126</c:f>
              <c:numCache>
                <c:formatCode>General</c:formatCode>
                <c:ptCount val="10"/>
                <c:pt idx="0">
                  <c:v>1.7801999999999998E-2</c:v>
                </c:pt>
                <c:pt idx="1">
                  <c:v>1.5016E-2</c:v>
                </c:pt>
                <c:pt idx="2">
                  <c:v>1.4106E-2</c:v>
                </c:pt>
                <c:pt idx="3">
                  <c:v>1.2626999999999999E-2</c:v>
                </c:pt>
                <c:pt idx="4">
                  <c:v>1.2574999999999999E-2</c:v>
                </c:pt>
                <c:pt idx="5">
                  <c:v>1.2567999999999999E-2</c:v>
                </c:pt>
                <c:pt idx="6">
                  <c:v>1.2581E-2</c:v>
                </c:pt>
                <c:pt idx="7">
                  <c:v>1.4675000000000001E-2</c:v>
                </c:pt>
                <c:pt idx="8">
                  <c:v>1.4985E-2</c:v>
                </c:pt>
                <c:pt idx="9">
                  <c:v>1.2851E-2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08-45E5-A77A-1DD7C986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3760"/>
        <c:axId val="2117605008"/>
      </c:scatterChart>
      <c:valAx>
        <c:axId val="21176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5008"/>
        <c:crosses val="autoZero"/>
        <c:crossBetween val="midCat"/>
      </c:valAx>
      <c:valAx>
        <c:axId val="2117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</a:t>
            </a:r>
            <a:r>
              <a:rPr lang="es-EC" baseline="0"/>
              <a:t> </a:t>
            </a:r>
            <a:r>
              <a:rPr lang="es-EC"/>
              <a:t>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Europarl!$J$130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Europarl!$I$131:$I$140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Europarl!$J$131:$J$140</c:f>
              <c:numCache>
                <c:formatCode>General</c:formatCode>
                <c:ptCount val="10"/>
                <c:pt idx="0">
                  <c:v>0.1255</c:v>
                </c:pt>
                <c:pt idx="1">
                  <c:v>9.7500000000000003E-2</c:v>
                </c:pt>
                <c:pt idx="2">
                  <c:v>8.5800000000000001E-2</c:v>
                </c:pt>
                <c:pt idx="3">
                  <c:v>8.3699999999999997E-2</c:v>
                </c:pt>
                <c:pt idx="4">
                  <c:v>7.9200000000000007E-2</c:v>
                </c:pt>
                <c:pt idx="5">
                  <c:v>7.85E-2</c:v>
                </c:pt>
                <c:pt idx="6">
                  <c:v>7.0599999999999996E-2</c:v>
                </c:pt>
                <c:pt idx="7">
                  <c:v>7.3300000000000004E-2</c:v>
                </c:pt>
                <c:pt idx="8">
                  <c:v>7.0699999999999999E-2</c:v>
                </c:pt>
                <c:pt idx="9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46-404C-BC9B-3CCA72E251FD}"/>
            </c:ext>
          </c:extLst>
        </c:ser>
        <c:ser>
          <c:idx val="1"/>
          <c:order val="1"/>
          <c:tx>
            <c:strRef>
              <c:f>Europarl!$K$130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Europarl!$I$131:$I$140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Europarl!$K$131:$K$140</c:f>
              <c:numCache>
                <c:formatCode>General</c:formatCode>
                <c:ptCount val="10"/>
                <c:pt idx="0">
                  <c:v>1.2435E-2</c:v>
                </c:pt>
                <c:pt idx="1">
                  <c:v>1.0049000000000001E-2</c:v>
                </c:pt>
                <c:pt idx="2">
                  <c:v>1.1606999999999999E-2</c:v>
                </c:pt>
                <c:pt idx="3">
                  <c:v>1.2395E-2</c:v>
                </c:pt>
                <c:pt idx="4">
                  <c:v>9.1350000000000008E-3</c:v>
                </c:pt>
                <c:pt idx="5">
                  <c:v>9.1710000000000003E-3</c:v>
                </c:pt>
                <c:pt idx="6">
                  <c:v>9.5340000000000008E-3</c:v>
                </c:pt>
                <c:pt idx="7">
                  <c:v>8.992E-3</c:v>
                </c:pt>
                <c:pt idx="8">
                  <c:v>9.5350000000000001E-3</c:v>
                </c:pt>
                <c:pt idx="9">
                  <c:v>9.1129999999999996E-3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46-404C-BC9B-3CCA72E2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76992"/>
        <c:axId val="2057278656"/>
      </c:scatterChart>
      <c:valAx>
        <c:axId val="2057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8656"/>
        <c:crosses val="autoZero"/>
        <c:crossBetween val="midCat"/>
      </c:valAx>
      <c:valAx>
        <c:axId val="2057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Europarl!$J$19:$J$28</c:f>
              <c:numCache>
                <c:formatCode>General</c:formatCode>
                <c:ptCount val="10"/>
                <c:pt idx="0">
                  <c:v>3.7600000000000001E-2</c:v>
                </c:pt>
                <c:pt idx="1">
                  <c:v>3.7600000000000001E-2</c:v>
                </c:pt>
                <c:pt idx="2">
                  <c:v>3.7600000000000001E-2</c:v>
                </c:pt>
                <c:pt idx="3">
                  <c:v>3.7600000000000001E-2</c:v>
                </c:pt>
                <c:pt idx="4">
                  <c:v>2.1499999999999998E-2</c:v>
                </c:pt>
                <c:pt idx="5">
                  <c:v>2.1499999999999998E-2</c:v>
                </c:pt>
                <c:pt idx="6">
                  <c:v>2.1499999999999998E-2</c:v>
                </c:pt>
                <c:pt idx="7">
                  <c:v>1.41E-2</c:v>
                </c:pt>
                <c:pt idx="8">
                  <c:v>1.41E-2</c:v>
                </c:pt>
                <c:pt idx="9">
                  <c:v>1.41E-2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19-40BF-A76E-ABBE07156BED}"/>
            </c:ext>
          </c:extLst>
        </c:ser>
        <c:ser>
          <c:idx val="1"/>
          <c:order val="1"/>
          <c:tx>
            <c:strRef>
              <c:f>Europarl!$K$18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Europarl!$K$19:$K$28</c:f>
              <c:numCache>
                <c:formatCode>General</c:formatCode>
                <c:ptCount val="10"/>
                <c:pt idx="0">
                  <c:v>1.004E-2</c:v>
                </c:pt>
                <c:pt idx="1">
                  <c:v>6.783E-3</c:v>
                </c:pt>
                <c:pt idx="2">
                  <c:v>6.5269999999999998E-3</c:v>
                </c:pt>
                <c:pt idx="3">
                  <c:v>7.2810000000000001E-3</c:v>
                </c:pt>
                <c:pt idx="4">
                  <c:v>6.2129999999999998E-3</c:v>
                </c:pt>
                <c:pt idx="5">
                  <c:v>5.6610000000000002E-3</c:v>
                </c:pt>
                <c:pt idx="6">
                  <c:v>6.2310000000000004E-3</c:v>
                </c:pt>
                <c:pt idx="7">
                  <c:v>6.4640000000000001E-3</c:v>
                </c:pt>
                <c:pt idx="8">
                  <c:v>5.934E-3</c:v>
                </c:pt>
                <c:pt idx="9" formatCode="0.000000">
                  <c:v>5.5900000000000004E-3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19-40BF-A76E-ABBE07156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74944"/>
        <c:axId val="1789478688"/>
      </c:scatterChart>
      <c:valAx>
        <c:axId val="1789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9478688"/>
        <c:crosses val="autoZero"/>
        <c:crossBetween val="midCat"/>
      </c:valAx>
      <c:valAx>
        <c:axId val="1789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94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</a:t>
            </a:r>
            <a:r>
              <a:rPr lang="es-EC" baseline="0"/>
              <a:t> RoBERTa Base</a:t>
            </a:r>
            <a:r>
              <a:rPr lang="es-EC"/>
              <a:t>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Europarl!$J$33:$J$42</c:f>
              <c:numCache>
                <c:formatCode>General</c:formatCode>
                <c:ptCount val="10"/>
                <c:pt idx="0">
                  <c:v>7.9399999999999998E-2</c:v>
                </c:pt>
                <c:pt idx="1">
                  <c:v>7.9399999999999998E-2</c:v>
                </c:pt>
                <c:pt idx="2">
                  <c:v>7.9399999999999998E-2</c:v>
                </c:pt>
                <c:pt idx="3">
                  <c:v>7.9399999999999998E-2</c:v>
                </c:pt>
                <c:pt idx="4">
                  <c:v>7.1499999999999994E-2</c:v>
                </c:pt>
                <c:pt idx="5">
                  <c:v>7.1499999999999994E-2</c:v>
                </c:pt>
                <c:pt idx="6">
                  <c:v>7.1499999999999994E-2</c:v>
                </c:pt>
                <c:pt idx="7">
                  <c:v>6.9199999999999998E-2</c:v>
                </c:pt>
                <c:pt idx="8">
                  <c:v>6.9199999999999998E-2</c:v>
                </c:pt>
                <c:pt idx="9">
                  <c:v>6.9199999999999998E-2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EF-469C-92E6-0989DC2CE9D7}"/>
            </c:ext>
          </c:extLst>
        </c:ser>
        <c:ser>
          <c:idx val="1"/>
          <c:order val="1"/>
          <c:tx>
            <c:strRef>
              <c:f>Europarl!$K$32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Europarl!$K$33:$K$42</c:f>
              <c:numCache>
                <c:formatCode>General</c:formatCode>
                <c:ptCount val="10"/>
                <c:pt idx="0">
                  <c:v>1.1575999999999999E-2</c:v>
                </c:pt>
                <c:pt idx="1">
                  <c:v>1.7328E-2</c:v>
                </c:pt>
                <c:pt idx="2">
                  <c:v>1.1716000000000001E-2</c:v>
                </c:pt>
                <c:pt idx="3">
                  <c:v>1.1625E-2</c:v>
                </c:pt>
                <c:pt idx="4" formatCode="0.000000">
                  <c:v>1.265E-2</c:v>
                </c:pt>
                <c:pt idx="5">
                  <c:v>1.1865000000000001E-2</c:v>
                </c:pt>
                <c:pt idx="6">
                  <c:v>1.0925000000000001E-2</c:v>
                </c:pt>
                <c:pt idx="7">
                  <c:v>1.1056E-2</c:v>
                </c:pt>
                <c:pt idx="8">
                  <c:v>1.0390999999999999E-2</c:v>
                </c:pt>
                <c:pt idx="9">
                  <c:v>1.0836999999999999E-2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EF-469C-92E6-0989DC2CE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8000"/>
        <c:axId val="64751344"/>
      </c:scatterChart>
      <c:valAx>
        <c:axId val="647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751344"/>
        <c:crosses val="autoZero"/>
        <c:crossBetween val="midCat"/>
      </c:valAx>
      <c:valAx>
        <c:axId val="647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7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Complex!$J$5:$J$14</c:f>
              <c:numCache>
                <c:formatCode>General</c:formatCode>
                <c:ptCount val="10"/>
                <c:pt idx="0">
                  <c:v>3.8899999999999997E-2</c:v>
                </c:pt>
                <c:pt idx="1">
                  <c:v>3.8899999999999997E-2</c:v>
                </c:pt>
                <c:pt idx="2">
                  <c:v>3.4299999999999997E-2</c:v>
                </c:pt>
                <c:pt idx="3">
                  <c:v>3.4299999999999997E-2</c:v>
                </c:pt>
                <c:pt idx="4">
                  <c:v>3.4299999999999997E-2</c:v>
                </c:pt>
                <c:pt idx="5">
                  <c:v>2.3800000000000002E-2</c:v>
                </c:pt>
                <c:pt idx="6">
                  <c:v>2.3800000000000002E-2</c:v>
                </c:pt>
                <c:pt idx="7">
                  <c:v>2.3800000000000002E-2</c:v>
                </c:pt>
                <c:pt idx="8">
                  <c:v>1.89E-2</c:v>
                </c:pt>
                <c:pt idx="9">
                  <c:v>1.89E-2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2-4E43-844D-923C5918B4B0}"/>
            </c:ext>
          </c:extLst>
        </c:ser>
        <c:ser>
          <c:idx val="1"/>
          <c:order val="1"/>
          <c:tx>
            <c:strRef>
              <c:f>Complex!$K$4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Complex!$K$5:$K$14</c:f>
              <c:numCache>
                <c:formatCode>General</c:formatCode>
                <c:ptCount val="10"/>
                <c:pt idx="0">
                  <c:v>1.9449000000000001E-2</c:v>
                </c:pt>
                <c:pt idx="1">
                  <c:v>1.5212E-2</c:v>
                </c:pt>
                <c:pt idx="2">
                  <c:v>1.0782999999999999E-2</c:v>
                </c:pt>
                <c:pt idx="3">
                  <c:v>8.9460000000000008E-3</c:v>
                </c:pt>
                <c:pt idx="4" formatCode="0.000000">
                  <c:v>7.8200000000000006E-3</c:v>
                </c:pt>
                <c:pt idx="5">
                  <c:v>7.9220000000000002E-3</c:v>
                </c:pt>
                <c:pt idx="6">
                  <c:v>7.4479999999999998E-3</c:v>
                </c:pt>
                <c:pt idx="7">
                  <c:v>7.0330000000000002E-3</c:v>
                </c:pt>
                <c:pt idx="8">
                  <c:v>7.0679999999999996E-3</c:v>
                </c:pt>
                <c:pt idx="9">
                  <c:v>7.0949999999999997E-3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2-4E43-844D-923C5918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9376"/>
        <c:axId val="57960640"/>
      </c:scatterChart>
      <c:valAx>
        <c:axId val="579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0640"/>
        <c:crosses val="autoZero"/>
        <c:crossBetween val="midCat"/>
      </c:valAx>
      <c:valAx>
        <c:axId val="57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Complex!$J$19:$J$28</c:f>
              <c:numCache>
                <c:formatCode>General</c:formatCode>
                <c:ptCount val="10"/>
                <c:pt idx="0">
                  <c:v>3.8899999999999997E-2</c:v>
                </c:pt>
                <c:pt idx="1">
                  <c:v>3.8899999999999997E-2</c:v>
                </c:pt>
                <c:pt idx="2">
                  <c:v>3.4500000000000003E-2</c:v>
                </c:pt>
                <c:pt idx="3">
                  <c:v>3.4500000000000003E-2</c:v>
                </c:pt>
                <c:pt idx="4">
                  <c:v>3.4500000000000003E-2</c:v>
                </c:pt>
                <c:pt idx="5">
                  <c:v>2.64E-2</c:v>
                </c:pt>
                <c:pt idx="6">
                  <c:v>2.64E-2</c:v>
                </c:pt>
                <c:pt idx="7">
                  <c:v>2.64E-2</c:v>
                </c:pt>
                <c:pt idx="8">
                  <c:v>2.3400000000000001E-2</c:v>
                </c:pt>
                <c:pt idx="9">
                  <c:v>2.3400000000000001E-2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E8-4C6D-9527-97E3E750AD31}"/>
            </c:ext>
          </c:extLst>
        </c:ser>
        <c:ser>
          <c:idx val="1"/>
          <c:order val="1"/>
          <c:tx>
            <c:strRef>
              <c:f>Complex!$K$18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Complex!$K$19:$K$28</c:f>
              <c:numCache>
                <c:formatCode>General</c:formatCode>
                <c:ptCount val="10"/>
                <c:pt idx="0">
                  <c:v>1.4357E-2</c:v>
                </c:pt>
                <c:pt idx="1">
                  <c:v>1.3428000000000001E-2</c:v>
                </c:pt>
                <c:pt idx="2">
                  <c:v>1.3048000000000001E-2</c:v>
                </c:pt>
                <c:pt idx="3" formatCode="0.000000">
                  <c:v>1.2829999999999999E-2</c:v>
                </c:pt>
                <c:pt idx="4" formatCode="0.000000">
                  <c:v>1.2670000000000001E-2</c:v>
                </c:pt>
                <c:pt idx="5">
                  <c:v>1.2475E-2</c:v>
                </c:pt>
                <c:pt idx="6">
                  <c:v>1.2628E-2</c:v>
                </c:pt>
                <c:pt idx="7" formatCode="0.000000">
                  <c:v>1.2579999999999999E-2</c:v>
                </c:pt>
                <c:pt idx="8">
                  <c:v>1.2383999999999999E-2</c:v>
                </c:pt>
                <c:pt idx="9">
                  <c:v>1.2416E-2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E8-4C6D-9527-97E3E750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4384"/>
        <c:axId val="57951488"/>
      </c:scatterChart>
      <c:valAx>
        <c:axId val="579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51488"/>
        <c:crosses val="autoZero"/>
        <c:crossBetween val="midCat"/>
      </c:valAx>
      <c:valAx>
        <c:axId val="57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Complex!$J$33:$J$42</c:f>
              <c:numCache>
                <c:formatCode>General</c:formatCode>
                <c:ptCount val="10"/>
                <c:pt idx="0">
                  <c:v>0.1075</c:v>
                </c:pt>
                <c:pt idx="1">
                  <c:v>8.6099999999999996E-2</c:v>
                </c:pt>
                <c:pt idx="2">
                  <c:v>9.8100000000000007E-2</c:v>
                </c:pt>
                <c:pt idx="3">
                  <c:v>9.8100000000000007E-2</c:v>
                </c:pt>
                <c:pt idx="4">
                  <c:v>9.8100000000000007E-2</c:v>
                </c:pt>
                <c:pt idx="5">
                  <c:v>6.5799999999999997E-2</c:v>
                </c:pt>
                <c:pt idx="6">
                  <c:v>6.5799999999999997E-2</c:v>
                </c:pt>
                <c:pt idx="7">
                  <c:v>6.5799999999999997E-2</c:v>
                </c:pt>
                <c:pt idx="8">
                  <c:v>5.2299999999999999E-2</c:v>
                </c:pt>
                <c:pt idx="9">
                  <c:v>5.2299999999999999E-2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84-4BD5-88D8-9FD9EBC2C539}"/>
            </c:ext>
          </c:extLst>
        </c:ser>
        <c:ser>
          <c:idx val="1"/>
          <c:order val="1"/>
          <c:tx>
            <c:strRef>
              <c:f>Complex!$K$32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Complex!$I$33:$I$42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Complex!$K$33:$K$42</c:f>
              <c:numCache>
                <c:formatCode>General</c:formatCode>
                <c:ptCount val="10"/>
                <c:pt idx="0">
                  <c:v>1.653E-2</c:v>
                </c:pt>
                <c:pt idx="1">
                  <c:v>1.6611999999999998E-2</c:v>
                </c:pt>
                <c:pt idx="2">
                  <c:v>1.9257E-2</c:v>
                </c:pt>
                <c:pt idx="3">
                  <c:v>1.9066E-2</c:v>
                </c:pt>
                <c:pt idx="4">
                  <c:v>1.8379E-2</c:v>
                </c:pt>
                <c:pt idx="5">
                  <c:v>1.8364999999999999E-2</c:v>
                </c:pt>
                <c:pt idx="6">
                  <c:v>1.8662000000000002E-2</c:v>
                </c:pt>
                <c:pt idx="7">
                  <c:v>1.9939999999999999E-2</c:v>
                </c:pt>
                <c:pt idx="8">
                  <c:v>1.8742000000000002E-2</c:v>
                </c:pt>
                <c:pt idx="9">
                  <c:v>1.9393000000000001E-2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84-4BD5-88D8-9FD9EBC2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888"/>
        <c:axId val="56525824"/>
      </c:scatterChart>
      <c:valAx>
        <c:axId val="5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25824"/>
        <c:crosses val="autoZero"/>
        <c:crossBetween val="midCat"/>
      </c:valAx>
      <c:valAx>
        <c:axId val="56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Complex!$J$46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Complex!$I$47:$I$56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Complex!$J$47:$J$56</c:f>
              <c:numCache>
                <c:formatCode>General</c:formatCode>
                <c:ptCount val="10"/>
                <c:pt idx="0">
                  <c:v>0.10489999999999999</c:v>
                </c:pt>
                <c:pt idx="1">
                  <c:v>8.6499999999999994E-2</c:v>
                </c:pt>
                <c:pt idx="2">
                  <c:v>9.0700000000000003E-2</c:v>
                </c:pt>
                <c:pt idx="3">
                  <c:v>9.0700000000000003E-2</c:v>
                </c:pt>
                <c:pt idx="4">
                  <c:v>9.0700000000000003E-2</c:v>
                </c:pt>
                <c:pt idx="5">
                  <c:v>6.4699999999999994E-2</c:v>
                </c:pt>
                <c:pt idx="6">
                  <c:v>6.4699999999999994E-2</c:v>
                </c:pt>
                <c:pt idx="7">
                  <c:v>6.4699999999999994E-2</c:v>
                </c:pt>
                <c:pt idx="8">
                  <c:v>5.0099999999999999E-2</c:v>
                </c:pt>
                <c:pt idx="9">
                  <c:v>5.0099999999999999E-2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EB-4C9B-88AA-6626C868DE0C}"/>
            </c:ext>
          </c:extLst>
        </c:ser>
        <c:ser>
          <c:idx val="1"/>
          <c:order val="1"/>
          <c:tx>
            <c:strRef>
              <c:f>Complex!$K$46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Complex!$I$47:$I$56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Complex!$K$47:$K$56</c:f>
              <c:numCache>
                <c:formatCode>General</c:formatCode>
                <c:ptCount val="10"/>
                <c:pt idx="0">
                  <c:v>1.6070000000000001E-2</c:v>
                </c:pt>
                <c:pt idx="1">
                  <c:v>1.4834999999999999E-2</c:v>
                </c:pt>
                <c:pt idx="2">
                  <c:v>1.5504E-2</c:v>
                </c:pt>
                <c:pt idx="3">
                  <c:v>2.1045000000000001E-2</c:v>
                </c:pt>
                <c:pt idx="4">
                  <c:v>1.4994E-2</c:v>
                </c:pt>
                <c:pt idx="5">
                  <c:v>1.4762000000000001E-2</c:v>
                </c:pt>
                <c:pt idx="6">
                  <c:v>1.4258E-2</c:v>
                </c:pt>
                <c:pt idx="7">
                  <c:v>1.3993999999999999E-2</c:v>
                </c:pt>
                <c:pt idx="8">
                  <c:v>1.4133E-2</c:v>
                </c:pt>
                <c:pt idx="9">
                  <c:v>1.3861999999999999E-2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EB-4C9B-88AA-6626C868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528"/>
        <c:axId val="52699104"/>
      </c:scatterChart>
      <c:valAx>
        <c:axId val="52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9104"/>
        <c:crosses val="autoZero"/>
        <c:crossBetween val="midCat"/>
      </c:valAx>
      <c:valAx>
        <c:axId val="52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Complex!$J$60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Complex!$I$61:$I$70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Complex!$J$61:$J$70</c:f>
              <c:numCache>
                <c:formatCode>General</c:formatCode>
                <c:ptCount val="10"/>
                <c:pt idx="0">
                  <c:v>0.11360000000000001</c:v>
                </c:pt>
                <c:pt idx="1">
                  <c:v>9.2100000000000001E-2</c:v>
                </c:pt>
                <c:pt idx="2">
                  <c:v>0.1077</c:v>
                </c:pt>
                <c:pt idx="3">
                  <c:v>0.1077</c:v>
                </c:pt>
                <c:pt idx="4">
                  <c:v>0.1077</c:v>
                </c:pt>
                <c:pt idx="5">
                  <c:v>7.5600000000000001E-2</c:v>
                </c:pt>
                <c:pt idx="6">
                  <c:v>7.5600000000000001E-2</c:v>
                </c:pt>
                <c:pt idx="7">
                  <c:v>7.5600000000000001E-2</c:v>
                </c:pt>
                <c:pt idx="8">
                  <c:v>6.1699999999999998E-2</c:v>
                </c:pt>
                <c:pt idx="9">
                  <c:v>6.1699999999999998E-2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9-44B9-B37D-F6C63B382CFB}"/>
            </c:ext>
          </c:extLst>
        </c:ser>
        <c:ser>
          <c:idx val="1"/>
          <c:order val="1"/>
          <c:tx>
            <c:strRef>
              <c:f>Complex!$K$60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Complex!$I$61:$I$70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Complex!$K$61:$K$70</c:f>
              <c:numCache>
                <c:formatCode>General</c:formatCode>
                <c:ptCount val="10"/>
                <c:pt idx="0">
                  <c:v>1.9191E-2</c:v>
                </c:pt>
                <c:pt idx="1">
                  <c:v>2.0903000000000001E-2</c:v>
                </c:pt>
                <c:pt idx="2">
                  <c:v>1.934E-2</c:v>
                </c:pt>
                <c:pt idx="3">
                  <c:v>2.0296999999999999E-2</c:v>
                </c:pt>
                <c:pt idx="4">
                  <c:v>2.4208E-2</c:v>
                </c:pt>
                <c:pt idx="5">
                  <c:v>1.9172999999999999E-2</c:v>
                </c:pt>
                <c:pt idx="6">
                  <c:v>1.9449000000000001E-2</c:v>
                </c:pt>
                <c:pt idx="7">
                  <c:v>1.9248000000000001E-2</c:v>
                </c:pt>
                <c:pt idx="8">
                  <c:v>1.9247E-2</c:v>
                </c:pt>
                <c:pt idx="9">
                  <c:v>1.9477000000000001E-2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9-44B9-B37D-F6C63B38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3760"/>
        <c:axId val="2117605008"/>
      </c:scatterChart>
      <c:valAx>
        <c:axId val="21176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5008"/>
        <c:crosses val="autoZero"/>
        <c:crossBetween val="midCat"/>
      </c:valAx>
      <c:valAx>
        <c:axId val="2117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Bible!$J$75:$J$84</c:f>
              <c:numCache>
                <c:formatCode>General</c:formatCode>
                <c:ptCount val="10"/>
                <c:pt idx="0">
                  <c:v>5.3800000000000001E-2</c:v>
                </c:pt>
                <c:pt idx="1">
                  <c:v>4.4999999999999998E-2</c:v>
                </c:pt>
                <c:pt idx="2">
                  <c:v>3.2500000000000001E-2</c:v>
                </c:pt>
                <c:pt idx="3">
                  <c:v>3.4200000000000001E-2</c:v>
                </c:pt>
                <c:pt idx="4">
                  <c:v>2.93E-2</c:v>
                </c:pt>
                <c:pt idx="5">
                  <c:v>2.6700000000000002E-2</c:v>
                </c:pt>
                <c:pt idx="6">
                  <c:v>2.6800000000000001E-2</c:v>
                </c:pt>
                <c:pt idx="7">
                  <c:v>2.3400000000000001E-2</c:v>
                </c:pt>
                <c:pt idx="8">
                  <c:v>3.1199999999999999E-2</c:v>
                </c:pt>
                <c:pt idx="9">
                  <c:v>3.1199999999999999E-2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F-473E-B562-A1B0DF67621C}"/>
            </c:ext>
          </c:extLst>
        </c:ser>
        <c:ser>
          <c:idx val="1"/>
          <c:order val="1"/>
          <c:tx>
            <c:strRef>
              <c:f>Bible!$K$74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Bible!$K$75:$K$84</c:f>
              <c:numCache>
                <c:formatCode>General</c:formatCode>
                <c:ptCount val="10"/>
                <c:pt idx="0">
                  <c:v>1.9539000000000001E-2</c:v>
                </c:pt>
                <c:pt idx="1">
                  <c:v>1.5866000000000002E-2</c:v>
                </c:pt>
                <c:pt idx="2">
                  <c:v>1.5058999999999999E-2</c:v>
                </c:pt>
                <c:pt idx="3">
                  <c:v>1.2744999999999999E-2</c:v>
                </c:pt>
                <c:pt idx="4">
                  <c:v>1.2393E-2</c:v>
                </c:pt>
                <c:pt idx="5">
                  <c:v>1.3405E-2</c:v>
                </c:pt>
                <c:pt idx="6">
                  <c:v>9.2110000000000004E-3</c:v>
                </c:pt>
                <c:pt idx="7">
                  <c:v>8.6549999999999995E-3</c:v>
                </c:pt>
                <c:pt idx="8">
                  <c:v>7.9209999999999992E-3</c:v>
                </c:pt>
                <c:pt idx="9">
                  <c:v>8.0990000000000003E-3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F-473E-B562-A1B0DF67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4384"/>
        <c:axId val="57951488"/>
      </c:scatterChart>
      <c:valAx>
        <c:axId val="579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51488"/>
        <c:crosses val="autoZero"/>
        <c:crossBetween val="midCat"/>
      </c:valAx>
      <c:valAx>
        <c:axId val="57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796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</a:t>
            </a:r>
            <a:r>
              <a:rPr lang="es-EC" baseline="0"/>
              <a:t> </a:t>
            </a:r>
            <a:r>
              <a:rPr lang="es-EC"/>
              <a:t>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Complex!$I$75:$I$84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Complex!$J$75:$J$84</c:f>
              <c:numCache>
                <c:formatCode>General</c:formatCode>
                <c:ptCount val="10"/>
                <c:pt idx="0">
                  <c:v>9.9199999999999997E-2</c:v>
                </c:pt>
                <c:pt idx="1">
                  <c:v>8.6599999999999996E-2</c:v>
                </c:pt>
                <c:pt idx="2">
                  <c:v>0.1019</c:v>
                </c:pt>
                <c:pt idx="3">
                  <c:v>0.1019</c:v>
                </c:pt>
                <c:pt idx="4">
                  <c:v>0.1019</c:v>
                </c:pt>
                <c:pt idx="5">
                  <c:v>6.7500000000000004E-2</c:v>
                </c:pt>
                <c:pt idx="6">
                  <c:v>6.7500000000000004E-2</c:v>
                </c:pt>
                <c:pt idx="7">
                  <c:v>6.7500000000000004E-2</c:v>
                </c:pt>
                <c:pt idx="8">
                  <c:v>5.3600000000000002E-2</c:v>
                </c:pt>
                <c:pt idx="9">
                  <c:v>5.3600000000000002E-2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18-48E3-AA1F-99EEF360B304}"/>
            </c:ext>
          </c:extLst>
        </c:ser>
        <c:ser>
          <c:idx val="1"/>
          <c:order val="1"/>
          <c:tx>
            <c:strRef>
              <c:f>Complex!$K$74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Complex!$I$75:$I$84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Complex!$K$75:$K$84</c:f>
              <c:numCache>
                <c:formatCode>General</c:formatCode>
                <c:ptCount val="10"/>
                <c:pt idx="0">
                  <c:v>1.6107E-2</c:v>
                </c:pt>
                <c:pt idx="1">
                  <c:v>1.5438E-2</c:v>
                </c:pt>
                <c:pt idx="2">
                  <c:v>1.5677E-2</c:v>
                </c:pt>
                <c:pt idx="3">
                  <c:v>1.6410999999999999E-2</c:v>
                </c:pt>
                <c:pt idx="4">
                  <c:v>1.5528999999999999E-2</c:v>
                </c:pt>
                <c:pt idx="5">
                  <c:v>1.3693E-2</c:v>
                </c:pt>
                <c:pt idx="6">
                  <c:v>1.3658E-2</c:v>
                </c:pt>
                <c:pt idx="7">
                  <c:v>1.3565000000000001E-2</c:v>
                </c:pt>
                <c:pt idx="8">
                  <c:v>1.3525000000000001E-2</c:v>
                </c:pt>
                <c:pt idx="9">
                  <c:v>1.3663E-2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18-48E3-AA1F-99EEF360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76992"/>
        <c:axId val="2057278656"/>
      </c:scatterChart>
      <c:valAx>
        <c:axId val="2057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8656"/>
        <c:crosses val="autoZero"/>
        <c:crossBetween val="midCat"/>
      </c:valAx>
      <c:valAx>
        <c:axId val="2057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Bible!$J$88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Bible!$J$89:$J$98</c:f>
              <c:numCache>
                <c:formatCode>General</c:formatCode>
                <c:ptCount val="10"/>
                <c:pt idx="0">
                  <c:v>0.1105</c:v>
                </c:pt>
                <c:pt idx="1">
                  <c:v>0.1105</c:v>
                </c:pt>
                <c:pt idx="2">
                  <c:v>0.1105</c:v>
                </c:pt>
                <c:pt idx="3">
                  <c:v>0.1105</c:v>
                </c:pt>
                <c:pt idx="4">
                  <c:v>9.9900000000000003E-2</c:v>
                </c:pt>
                <c:pt idx="5">
                  <c:v>9.9900000000000003E-2</c:v>
                </c:pt>
                <c:pt idx="6">
                  <c:v>9.9900000000000003E-2</c:v>
                </c:pt>
                <c:pt idx="7">
                  <c:v>9.9900000000000003E-2</c:v>
                </c:pt>
                <c:pt idx="8">
                  <c:v>9.7299999999999998E-2</c:v>
                </c:pt>
                <c:pt idx="9">
                  <c:v>9.7299999999999998E-2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C-4485-8493-09F61EC5306A}"/>
            </c:ext>
          </c:extLst>
        </c:ser>
        <c:ser>
          <c:idx val="1"/>
          <c:order val="1"/>
          <c:tx>
            <c:strRef>
              <c:f>Bible!$K$88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Bible!$K$89:$K$98</c:f>
              <c:numCache>
                <c:formatCode>General</c:formatCode>
                <c:ptCount val="10"/>
                <c:pt idx="0">
                  <c:v>1.6819000000000001E-2</c:v>
                </c:pt>
                <c:pt idx="1">
                  <c:v>1.7273E-2</c:v>
                </c:pt>
                <c:pt idx="2">
                  <c:v>1.6802000000000001E-2</c:v>
                </c:pt>
                <c:pt idx="3">
                  <c:v>1.7066999999999999E-2</c:v>
                </c:pt>
                <c:pt idx="4">
                  <c:v>1.7576999999999999E-2</c:v>
                </c:pt>
                <c:pt idx="5">
                  <c:v>1.7038000000000001E-2</c:v>
                </c:pt>
                <c:pt idx="6" formatCode="0.000000">
                  <c:v>1.6879999999999999E-2</c:v>
                </c:pt>
                <c:pt idx="7">
                  <c:v>1.6826000000000001E-2</c:v>
                </c:pt>
                <c:pt idx="8">
                  <c:v>1.7207E-2</c:v>
                </c:pt>
                <c:pt idx="9">
                  <c:v>1.7167000000000002E-2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4C-4485-8493-09F61EC5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888"/>
        <c:axId val="56525824"/>
      </c:scatterChart>
      <c:valAx>
        <c:axId val="5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25824"/>
        <c:crosses val="autoZero"/>
        <c:crossBetween val="midCat"/>
      </c:valAx>
      <c:valAx>
        <c:axId val="56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5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Bible!$J$102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Bible!$J$103:$J$112</c:f>
              <c:numCache>
                <c:formatCode>General</c:formatCode>
                <c:ptCount val="10"/>
                <c:pt idx="0">
                  <c:v>9.9900000000000003E-2</c:v>
                </c:pt>
                <c:pt idx="1">
                  <c:v>9.9900000000000003E-2</c:v>
                </c:pt>
                <c:pt idx="2">
                  <c:v>9.9900000000000003E-2</c:v>
                </c:pt>
                <c:pt idx="3">
                  <c:v>9.9900000000000003E-2</c:v>
                </c:pt>
                <c:pt idx="4">
                  <c:v>9.7299999999999998E-2</c:v>
                </c:pt>
                <c:pt idx="5">
                  <c:v>9.7299999999999998E-2</c:v>
                </c:pt>
                <c:pt idx="6">
                  <c:v>9.7299999999999998E-2</c:v>
                </c:pt>
                <c:pt idx="7">
                  <c:v>9.7299999999999998E-2</c:v>
                </c:pt>
                <c:pt idx="8">
                  <c:v>9.1499999999999998E-2</c:v>
                </c:pt>
                <c:pt idx="9">
                  <c:v>9.1499999999999998E-2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A-41AD-823B-D930A628A358}"/>
            </c:ext>
          </c:extLst>
        </c:ser>
        <c:ser>
          <c:idx val="1"/>
          <c:order val="1"/>
          <c:tx>
            <c:strRef>
              <c:f>Bible!$K$102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Bible!$K$103:$K$112</c:f>
              <c:numCache>
                <c:formatCode>General</c:formatCode>
                <c:ptCount val="10"/>
                <c:pt idx="0">
                  <c:v>1.9560999999999999E-2</c:v>
                </c:pt>
                <c:pt idx="1">
                  <c:v>1.7545999999999999E-2</c:v>
                </c:pt>
                <c:pt idx="2">
                  <c:v>1.8471999999999999E-2</c:v>
                </c:pt>
                <c:pt idx="3">
                  <c:v>1.7635999999999999E-2</c:v>
                </c:pt>
                <c:pt idx="4">
                  <c:v>1.6173E-2</c:v>
                </c:pt>
                <c:pt idx="5">
                  <c:v>1.6012999999999999E-2</c:v>
                </c:pt>
                <c:pt idx="6">
                  <c:v>1.9827999999999998E-2</c:v>
                </c:pt>
                <c:pt idx="7">
                  <c:v>1.5764E-2</c:v>
                </c:pt>
                <c:pt idx="8">
                  <c:v>1.6757000000000001E-2</c:v>
                </c:pt>
                <c:pt idx="9">
                  <c:v>1.6631E-2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A-41AD-823B-D930A628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528"/>
        <c:axId val="52699104"/>
      </c:scatterChart>
      <c:valAx>
        <c:axId val="52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9104"/>
        <c:crosses val="autoZero"/>
        <c:crossBetween val="midCat"/>
      </c:valAx>
      <c:valAx>
        <c:axId val="52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2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Bible!$J$117:$J$126</c:f>
              <c:numCache>
                <c:formatCode>General</c:formatCode>
                <c:ptCount val="10"/>
                <c:pt idx="0">
                  <c:v>0.1105</c:v>
                </c:pt>
                <c:pt idx="1">
                  <c:v>0.1105</c:v>
                </c:pt>
                <c:pt idx="2">
                  <c:v>0.1105</c:v>
                </c:pt>
                <c:pt idx="3">
                  <c:v>0.10589999999999999</c:v>
                </c:pt>
                <c:pt idx="4">
                  <c:v>0.10589999999999999</c:v>
                </c:pt>
                <c:pt idx="5">
                  <c:v>0.10589999999999999</c:v>
                </c:pt>
                <c:pt idx="6">
                  <c:v>0.10589999999999999</c:v>
                </c:pt>
                <c:pt idx="7">
                  <c:v>0.10589999999999999</c:v>
                </c:pt>
                <c:pt idx="8">
                  <c:v>0.1018</c:v>
                </c:pt>
                <c:pt idx="9">
                  <c:v>0.1018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F-4AA7-A851-96D926AF726D}"/>
            </c:ext>
          </c:extLst>
        </c:ser>
        <c:ser>
          <c:idx val="1"/>
          <c:order val="1"/>
          <c:tx>
            <c:strRef>
              <c:f>Bible!$K$116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Bible!$K$117:$K$126</c:f>
              <c:numCache>
                <c:formatCode>General</c:formatCode>
                <c:ptCount val="10"/>
                <c:pt idx="0">
                  <c:v>2.3206999999999998E-2</c:v>
                </c:pt>
                <c:pt idx="1">
                  <c:v>1.8467999999999998E-2</c:v>
                </c:pt>
                <c:pt idx="2">
                  <c:v>1.7697999999999998E-2</c:v>
                </c:pt>
                <c:pt idx="3">
                  <c:v>1.7231E-2</c:v>
                </c:pt>
                <c:pt idx="4">
                  <c:v>1.6431999999999999E-2</c:v>
                </c:pt>
                <c:pt idx="5">
                  <c:v>1.7468000000000001E-2</c:v>
                </c:pt>
                <c:pt idx="6">
                  <c:v>1.8350000000000002E-2</c:v>
                </c:pt>
                <c:pt idx="7">
                  <c:v>1.7770999999999999E-2</c:v>
                </c:pt>
                <c:pt idx="8">
                  <c:v>1.6986000000000001E-2</c:v>
                </c:pt>
                <c:pt idx="9">
                  <c:v>1.7387E-2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F-4AA7-A851-96D926AF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3760"/>
        <c:axId val="2117605008"/>
      </c:scatterChart>
      <c:valAx>
        <c:axId val="21176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5008"/>
        <c:crosses val="autoZero"/>
        <c:crossBetween val="midCat"/>
      </c:valAx>
      <c:valAx>
        <c:axId val="2117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760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+ HCFs</a:t>
            </a:r>
            <a:r>
              <a:rPr lang="es-EC" baseline="0"/>
              <a:t> </a:t>
            </a:r>
            <a:r>
              <a:rPr lang="es-EC"/>
              <a:t>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Bible!$J$130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Bible!$J$131:$J$140</c:f>
              <c:numCache>
                <c:formatCode>General</c:formatCode>
                <c:ptCount val="10"/>
                <c:pt idx="0">
                  <c:v>0.1101</c:v>
                </c:pt>
                <c:pt idx="1">
                  <c:v>0.1101</c:v>
                </c:pt>
                <c:pt idx="2">
                  <c:v>0.1101</c:v>
                </c:pt>
                <c:pt idx="3">
                  <c:v>0.1101</c:v>
                </c:pt>
                <c:pt idx="4">
                  <c:v>0.1023</c:v>
                </c:pt>
                <c:pt idx="5">
                  <c:v>0.1023</c:v>
                </c:pt>
                <c:pt idx="6">
                  <c:v>0.1023</c:v>
                </c:pt>
                <c:pt idx="7">
                  <c:v>0.1023</c:v>
                </c:pt>
                <c:pt idx="8">
                  <c:v>9.8000000000000004E-2</c:v>
                </c:pt>
                <c:pt idx="9">
                  <c:v>9.8000000000000004E-2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C-47FE-AFAC-2E0EAE01693A}"/>
            </c:ext>
          </c:extLst>
        </c:ser>
        <c:ser>
          <c:idx val="1"/>
          <c:order val="1"/>
          <c:tx>
            <c:strRef>
              <c:f>Bible!$K$130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Bible!$K$131:$K$140</c:f>
              <c:numCache>
                <c:formatCode>General</c:formatCode>
                <c:ptCount val="10"/>
                <c:pt idx="0">
                  <c:v>1.9352000000000001E-2</c:v>
                </c:pt>
                <c:pt idx="1">
                  <c:v>1.7422E-2</c:v>
                </c:pt>
                <c:pt idx="2">
                  <c:v>1.7713E-2</c:v>
                </c:pt>
                <c:pt idx="3">
                  <c:v>2.0677999999999998E-2</c:v>
                </c:pt>
                <c:pt idx="4">
                  <c:v>2.2790000000000001E-2</c:v>
                </c:pt>
                <c:pt idx="5">
                  <c:v>1.7387E-2</c:v>
                </c:pt>
                <c:pt idx="6">
                  <c:v>1.537E-2</c:v>
                </c:pt>
                <c:pt idx="7">
                  <c:v>1.5207E-2</c:v>
                </c:pt>
                <c:pt idx="8">
                  <c:v>1.5245999999999999E-2</c:v>
                </c:pt>
                <c:pt idx="9">
                  <c:v>1.5280999999999999E-2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C-47FE-AFAC-2E0EAE01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76992"/>
        <c:axId val="2057278656"/>
      </c:scatterChart>
      <c:valAx>
        <c:axId val="2057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8656"/>
        <c:crosses val="autoZero"/>
        <c:crossBetween val="midCat"/>
      </c:valAx>
      <c:valAx>
        <c:axId val="2057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72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+ HCFs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Bible!$J$19:$J$28</c:f>
              <c:numCache>
                <c:formatCode>General</c:formatCode>
                <c:ptCount val="10"/>
                <c:pt idx="0">
                  <c:v>1.5299999999999999E-2</c:v>
                </c:pt>
                <c:pt idx="1">
                  <c:v>1.5299999999999999E-2</c:v>
                </c:pt>
                <c:pt idx="2">
                  <c:v>1.5299999999999999E-2</c:v>
                </c:pt>
                <c:pt idx="3">
                  <c:v>1.46E-2</c:v>
                </c:pt>
                <c:pt idx="4">
                  <c:v>1.46E-2</c:v>
                </c:pt>
                <c:pt idx="5">
                  <c:v>1.0500000000000001E-2</c:v>
                </c:pt>
                <c:pt idx="6">
                  <c:v>1.0500000000000001E-2</c:v>
                </c:pt>
                <c:pt idx="7">
                  <c:v>1.0500000000000001E-2</c:v>
                </c:pt>
                <c:pt idx="8">
                  <c:v>1.23E-2</c:v>
                </c:pt>
                <c:pt idx="9">
                  <c:v>1.23E-2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3-40C3-8B03-65AE6E68E159}"/>
            </c:ext>
          </c:extLst>
        </c:ser>
        <c:ser>
          <c:idx val="1"/>
          <c:order val="1"/>
          <c:tx>
            <c:strRef>
              <c:f>Bible!$K$18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Bible!$I$19:$I$28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Bible!$K$19:$K$28</c:f>
              <c:numCache>
                <c:formatCode>General</c:formatCode>
                <c:ptCount val="10"/>
                <c:pt idx="0">
                  <c:v>1.1594999999999999E-2</c:v>
                </c:pt>
                <c:pt idx="1">
                  <c:v>1.1960999999999999E-2</c:v>
                </c:pt>
                <c:pt idx="2">
                  <c:v>1.0637000000000001E-2</c:v>
                </c:pt>
                <c:pt idx="3">
                  <c:v>2.1762E-2</c:v>
                </c:pt>
                <c:pt idx="4">
                  <c:v>1.2657E-2</c:v>
                </c:pt>
                <c:pt idx="5">
                  <c:v>1.035E-2</c:v>
                </c:pt>
                <c:pt idx="6">
                  <c:v>1.0493000000000001E-2</c:v>
                </c:pt>
                <c:pt idx="7">
                  <c:v>9.3310000000000008E-3</c:v>
                </c:pt>
                <c:pt idx="8">
                  <c:v>7.0549999999999996E-3</c:v>
                </c:pt>
                <c:pt idx="9">
                  <c:v>7.4530000000000004E-3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3-40C3-8B03-65AE6E68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74944"/>
        <c:axId val="1789478688"/>
      </c:scatterChart>
      <c:valAx>
        <c:axId val="1789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9478688"/>
        <c:crosses val="autoZero"/>
        <c:crossBetween val="midCat"/>
      </c:valAx>
      <c:valAx>
        <c:axId val="17894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94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760762</xdr:colOff>
      <xdr:row>0</xdr:row>
      <xdr:rowOff>170708</xdr:rowOff>
    </xdr:from>
    <xdr:to>
      <xdr:col>17</xdr:col>
      <xdr:colOff>658586</xdr:colOff>
      <xdr:row>13</xdr:row>
      <xdr:rowOff>155121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8B302FB-89F5-4CAF-99BF-F7648C65F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414771</xdr:colOff>
      <xdr:row>44</xdr:row>
      <xdr:rowOff>50222</xdr:rowOff>
    </xdr:from>
    <xdr:to>
      <xdr:col>17</xdr:col>
      <xdr:colOff>414771</xdr:colOff>
      <xdr:row>57</xdr:row>
      <xdr:rowOff>126422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6E8BAC-D93D-4377-AB23-3C7673AB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194830</xdr:colOff>
      <xdr:row>57</xdr:row>
      <xdr:rowOff>65808</xdr:rowOff>
    </xdr:from>
    <xdr:to>
      <xdr:col>17</xdr:col>
      <xdr:colOff>194830</xdr:colOff>
      <xdr:row>70</xdr:row>
      <xdr:rowOff>142008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47DA02B-143E-4D18-89C9-6CE484F47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71</xdr:row>
      <xdr:rowOff>22514</xdr:rowOff>
    </xdr:from>
    <xdr:to>
      <xdr:col>17</xdr:col>
      <xdr:colOff>142875</xdr:colOff>
      <xdr:row>84</xdr:row>
      <xdr:rowOff>98714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9032E1F-FE26-41C2-83D2-E49E7CC8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186171</xdr:colOff>
      <xdr:row>84</xdr:row>
      <xdr:rowOff>169718</xdr:rowOff>
    </xdr:from>
    <xdr:to>
      <xdr:col>17</xdr:col>
      <xdr:colOff>186171</xdr:colOff>
      <xdr:row>98</xdr:row>
      <xdr:rowOff>55418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4E5E650-A481-4926-84E0-4B6C66B80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229466</xdr:colOff>
      <xdr:row>99</xdr:row>
      <xdr:rowOff>13854</xdr:rowOff>
    </xdr:from>
    <xdr:to>
      <xdr:col>17</xdr:col>
      <xdr:colOff>229466</xdr:colOff>
      <xdr:row>112</xdr:row>
      <xdr:rowOff>90054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FFCCF1C-827C-4A28-B2F3-477D4D09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220807</xdr:colOff>
      <xdr:row>112</xdr:row>
      <xdr:rowOff>178377</xdr:rowOff>
    </xdr:from>
    <xdr:to>
      <xdr:col>17</xdr:col>
      <xdr:colOff>220807</xdr:colOff>
      <xdr:row>126</xdr:row>
      <xdr:rowOff>64077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C5F1240-08D3-4A69-A57F-14270962D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272761</xdr:colOff>
      <xdr:row>127</xdr:row>
      <xdr:rowOff>126422</xdr:rowOff>
    </xdr:from>
    <xdr:to>
      <xdr:col>17</xdr:col>
      <xdr:colOff>272761</xdr:colOff>
      <xdr:row>141</xdr:row>
      <xdr:rowOff>12122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9FB53BD-2E38-4225-B2E5-F79377358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688522</xdr:colOff>
      <xdr:row>15</xdr:row>
      <xdr:rowOff>8844</xdr:rowOff>
    </xdr:from>
    <xdr:to>
      <xdr:col>17</xdr:col>
      <xdr:colOff>688522</xdr:colOff>
      <xdr:row>28</xdr:row>
      <xdr:rowOff>151719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FBB5F-8423-42A8-9E4A-25C5BDB1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390525</xdr:colOff>
      <xdr:row>30</xdr:row>
      <xdr:rowOff>33337</xdr:rowOff>
    </xdr:from>
    <xdr:to>
      <xdr:col>17</xdr:col>
      <xdr:colOff>390525</xdr:colOff>
      <xdr:row>43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1D41FF-8DD3-485B-8517-4998D73D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71437</xdr:rowOff>
    </xdr:from>
    <xdr:to>
      <xdr:col>11</xdr:col>
      <xdr:colOff>0</xdr:colOff>
      <xdr:row>14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7E2F2C-3CDA-41AD-9724-26F2B77F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100012</xdr:rowOff>
    </xdr:from>
    <xdr:to>
      <xdr:col>11</xdr:col>
      <xdr:colOff>0</xdr:colOff>
      <xdr:row>14</xdr:row>
      <xdr:rowOff>52387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6EF1983-1447-48D0-9B6A-E23E38116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513112</xdr:colOff>
      <xdr:row>1</xdr:row>
      <xdr:rowOff>37358</xdr:rowOff>
    </xdr:from>
    <xdr:to>
      <xdr:col>17</xdr:col>
      <xdr:colOff>410936</xdr:colOff>
      <xdr:row>14</xdr:row>
      <xdr:rowOff>21771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2640E57-B8D0-47A6-8283-296AE8BC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414771</xdr:colOff>
      <xdr:row>44</xdr:row>
      <xdr:rowOff>50222</xdr:rowOff>
    </xdr:from>
    <xdr:to>
      <xdr:col>17</xdr:col>
      <xdr:colOff>414771</xdr:colOff>
      <xdr:row>57</xdr:row>
      <xdr:rowOff>126422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D3343F0-90B5-454E-BEC2-79C414EDD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194830</xdr:colOff>
      <xdr:row>57</xdr:row>
      <xdr:rowOff>65808</xdr:rowOff>
    </xdr:from>
    <xdr:to>
      <xdr:col>17</xdr:col>
      <xdr:colOff>194830</xdr:colOff>
      <xdr:row>70</xdr:row>
      <xdr:rowOff>142008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2A5E86D-5289-4D9C-817C-2A379FBA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142875</xdr:colOff>
      <xdr:row>71</xdr:row>
      <xdr:rowOff>22514</xdr:rowOff>
    </xdr:from>
    <xdr:to>
      <xdr:col>17</xdr:col>
      <xdr:colOff>142875</xdr:colOff>
      <xdr:row>84</xdr:row>
      <xdr:rowOff>98714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0184C3E-E2B9-41F8-BCB2-1C7B0BF5D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186171</xdr:colOff>
      <xdr:row>84</xdr:row>
      <xdr:rowOff>169718</xdr:rowOff>
    </xdr:from>
    <xdr:to>
      <xdr:col>17</xdr:col>
      <xdr:colOff>186171</xdr:colOff>
      <xdr:row>98</xdr:row>
      <xdr:rowOff>55418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DDA800-33BA-4671-8F9F-85AE75442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181841</xdr:colOff>
      <xdr:row>99</xdr:row>
      <xdr:rowOff>32904</xdr:rowOff>
    </xdr:from>
    <xdr:to>
      <xdr:col>17</xdr:col>
      <xdr:colOff>181841</xdr:colOff>
      <xdr:row>112</xdr:row>
      <xdr:rowOff>109104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1E4D150-0013-4B2F-833F-AE093E134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220807</xdr:colOff>
      <xdr:row>112</xdr:row>
      <xdr:rowOff>178377</xdr:rowOff>
    </xdr:from>
    <xdr:to>
      <xdr:col>17</xdr:col>
      <xdr:colOff>220807</xdr:colOff>
      <xdr:row>126</xdr:row>
      <xdr:rowOff>64077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D8040DF-F90D-4AC9-A1F6-E7263FD83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272761</xdr:colOff>
      <xdr:row>127</xdr:row>
      <xdr:rowOff>126422</xdr:rowOff>
    </xdr:from>
    <xdr:to>
      <xdr:col>17</xdr:col>
      <xdr:colOff>272761</xdr:colOff>
      <xdr:row>141</xdr:row>
      <xdr:rowOff>12122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91679DC-CF7D-46C6-A7AD-154D36F43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688522</xdr:colOff>
      <xdr:row>15</xdr:row>
      <xdr:rowOff>8844</xdr:rowOff>
    </xdr:from>
    <xdr:to>
      <xdr:col>17</xdr:col>
      <xdr:colOff>688522</xdr:colOff>
      <xdr:row>28</xdr:row>
      <xdr:rowOff>151719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2FA7D22-FF72-4C48-9BB3-6F7BA8B4E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666750</xdr:colOff>
      <xdr:row>30</xdr:row>
      <xdr:rowOff>4762</xdr:rowOff>
    </xdr:from>
    <xdr:to>
      <xdr:col>17</xdr:col>
      <xdr:colOff>666750</xdr:colOff>
      <xdr:row>43</xdr:row>
      <xdr:rowOff>80962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8A8C8AC-88C0-4B3F-8D48-86821E0D3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138112</xdr:rowOff>
    </xdr:from>
    <xdr:to>
      <xdr:col>11</xdr:col>
      <xdr:colOff>0</xdr:colOff>
      <xdr:row>14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6481E-CF46-4D76-A913-C2D6F505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90487</xdr:rowOff>
    </xdr:from>
    <xdr:to>
      <xdr:col>11</xdr:col>
      <xdr:colOff>0</xdr:colOff>
      <xdr:row>14</xdr:row>
      <xdr:rowOff>33337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073BC21-9AF5-4934-A9E3-F72872CB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513112</xdr:colOff>
      <xdr:row>1</xdr:row>
      <xdr:rowOff>37358</xdr:rowOff>
    </xdr:from>
    <xdr:to>
      <xdr:col>17</xdr:col>
      <xdr:colOff>410936</xdr:colOff>
      <xdr:row>14</xdr:row>
      <xdr:rowOff>21771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264B797-6EA3-402F-AA82-24B67DB8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414771</xdr:colOff>
      <xdr:row>44</xdr:row>
      <xdr:rowOff>50222</xdr:rowOff>
    </xdr:from>
    <xdr:to>
      <xdr:col>17</xdr:col>
      <xdr:colOff>414771</xdr:colOff>
      <xdr:row>57</xdr:row>
      <xdr:rowOff>126422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E57AFF1-C1B3-466F-8003-8E96BB9AC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328180</xdr:colOff>
      <xdr:row>58</xdr:row>
      <xdr:rowOff>170583</xdr:rowOff>
    </xdr:from>
    <xdr:to>
      <xdr:col>17</xdr:col>
      <xdr:colOff>328180</xdr:colOff>
      <xdr:row>72</xdr:row>
      <xdr:rowOff>56283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BD41000-1336-4717-9B27-BAE7ED12D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142875</xdr:colOff>
      <xdr:row>71</xdr:row>
      <xdr:rowOff>22514</xdr:rowOff>
    </xdr:from>
    <xdr:to>
      <xdr:col>17</xdr:col>
      <xdr:colOff>142875</xdr:colOff>
      <xdr:row>84</xdr:row>
      <xdr:rowOff>98714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73922DD-1FCA-4BAA-891A-23934B26D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186171</xdr:colOff>
      <xdr:row>84</xdr:row>
      <xdr:rowOff>169718</xdr:rowOff>
    </xdr:from>
    <xdr:to>
      <xdr:col>17</xdr:col>
      <xdr:colOff>186171</xdr:colOff>
      <xdr:row>98</xdr:row>
      <xdr:rowOff>55418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6821527-510D-4211-BF72-3BC5E69A3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229466</xdr:colOff>
      <xdr:row>99</xdr:row>
      <xdr:rowOff>13854</xdr:rowOff>
    </xdr:from>
    <xdr:to>
      <xdr:col>17</xdr:col>
      <xdr:colOff>229466</xdr:colOff>
      <xdr:row>112</xdr:row>
      <xdr:rowOff>90054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68A5944-68CB-4006-B814-9827AC9E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220807</xdr:colOff>
      <xdr:row>112</xdr:row>
      <xdr:rowOff>178377</xdr:rowOff>
    </xdr:from>
    <xdr:to>
      <xdr:col>17</xdr:col>
      <xdr:colOff>220807</xdr:colOff>
      <xdr:row>126</xdr:row>
      <xdr:rowOff>64077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E110C4B-B9AB-4FF3-BFEB-E2F336821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272761</xdr:colOff>
      <xdr:row>127</xdr:row>
      <xdr:rowOff>126422</xdr:rowOff>
    </xdr:from>
    <xdr:to>
      <xdr:col>17</xdr:col>
      <xdr:colOff>272761</xdr:colOff>
      <xdr:row>141</xdr:row>
      <xdr:rowOff>12122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375E7E15-C89D-4AB5-8E96-40AC34DA2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688522</xdr:colOff>
      <xdr:row>15</xdr:row>
      <xdr:rowOff>8844</xdr:rowOff>
    </xdr:from>
    <xdr:to>
      <xdr:col>17</xdr:col>
      <xdr:colOff>688522</xdr:colOff>
      <xdr:row>28</xdr:row>
      <xdr:rowOff>151719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59FC41C-DFAA-498E-84BE-55431AC8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666750</xdr:colOff>
      <xdr:row>30</xdr:row>
      <xdr:rowOff>4762</xdr:rowOff>
    </xdr:from>
    <xdr:to>
      <xdr:col>17</xdr:col>
      <xdr:colOff>666750</xdr:colOff>
      <xdr:row>43</xdr:row>
      <xdr:rowOff>80962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2020FC0-77C6-43A4-AD96-910C93508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238533</xdr:colOff>
      <xdr:row>0</xdr:row>
      <xdr:rowOff>148171</xdr:rowOff>
    </xdr:from>
    <xdr:to>
      <xdr:col>17</xdr:col>
      <xdr:colOff>238533</xdr:colOff>
      <xdr:row>14</xdr:row>
      <xdr:rowOff>33871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EEDB2B-86A1-4A35-9779-6B23053C0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322169</xdr:colOff>
      <xdr:row>15</xdr:row>
      <xdr:rowOff>67338</xdr:rowOff>
    </xdr:from>
    <xdr:to>
      <xdr:col>17</xdr:col>
      <xdr:colOff>322169</xdr:colOff>
      <xdr:row>28</xdr:row>
      <xdr:rowOff>143538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8994579-615A-4FE3-8816-F2D9C4773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477524</xdr:colOff>
      <xdr:row>29</xdr:row>
      <xdr:rowOff>80071</xdr:rowOff>
    </xdr:from>
    <xdr:to>
      <xdr:col>17</xdr:col>
      <xdr:colOff>477524</xdr:colOff>
      <xdr:row>42</xdr:row>
      <xdr:rowOff>156271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708458-61D8-4BBF-B918-CEF2E5B98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543230</xdr:colOff>
      <xdr:row>43</xdr:row>
      <xdr:rowOff>114707</xdr:rowOff>
    </xdr:from>
    <xdr:to>
      <xdr:col>17</xdr:col>
      <xdr:colOff>543230</xdr:colOff>
      <xdr:row>57</xdr:row>
      <xdr:rowOff>407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980FE7-F2F3-48C9-950F-891E28170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500954</xdr:colOff>
      <xdr:row>57</xdr:row>
      <xdr:rowOff>133553</xdr:rowOff>
    </xdr:from>
    <xdr:to>
      <xdr:col>17</xdr:col>
      <xdr:colOff>500954</xdr:colOff>
      <xdr:row>71</xdr:row>
      <xdr:rowOff>19253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C746EAC-0436-4E2A-A5FE-A98513357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496879</xdr:colOff>
      <xdr:row>72</xdr:row>
      <xdr:rowOff>3158</xdr:rowOff>
    </xdr:from>
    <xdr:to>
      <xdr:col>17</xdr:col>
      <xdr:colOff>496879</xdr:colOff>
      <xdr:row>85</xdr:row>
      <xdr:rowOff>79358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8F4C0D-3F8B-4974-9F7A-1DE9DAC8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D549-046D-4B40-AB61-A183506389D1}">
  <dimension ref="A2:K141"/>
  <sheetViews>
    <sheetView topLeftCell="C1" zoomScaleNormal="100" workbookViewId="0">
      <selection activeCell="K136" sqref="K136"/>
    </sheetView>
  </sheetViews>
  <sheetFormatPr baseColWidth="10" defaultColWidth="11.42578125" defaultRowHeight="15" x14ac:dyDescent="0.25"/>
  <cols>
    <col min="2" max="7" width="12" style="48" customWidth="1"/>
    <col min="9" max="9" width="7" style="17" bestFit="1" customWidth="1"/>
    <col min="10" max="11" width="11.42578125" style="1"/>
  </cols>
  <sheetData>
    <row r="2" spans="1:11" x14ac:dyDescent="0.25">
      <c r="A2" s="62" t="s">
        <v>0</v>
      </c>
      <c r="B2" s="62"/>
      <c r="C2" s="62"/>
      <c r="D2" s="62"/>
      <c r="E2" s="62"/>
      <c r="F2" s="62"/>
      <c r="G2" s="62"/>
    </row>
    <row r="3" spans="1:11" x14ac:dyDescent="0.25">
      <c r="A3" s="62"/>
      <c r="B3" s="62"/>
      <c r="C3" s="62"/>
      <c r="D3" s="62"/>
      <c r="E3" s="62"/>
      <c r="F3" s="62"/>
      <c r="G3" s="62"/>
    </row>
    <row r="4" spans="1:11" ht="24.75" customHeight="1" x14ac:dyDescent="0.25">
      <c r="A4" s="3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6" t="s">
        <v>7</v>
      </c>
      <c r="I4" s="41" t="s">
        <v>1</v>
      </c>
      <c r="J4" s="41" t="s">
        <v>8</v>
      </c>
      <c r="K4" s="41" t="s">
        <v>9</v>
      </c>
    </row>
    <row r="5" spans="1:11" x14ac:dyDescent="0.25">
      <c r="A5" s="4">
        <v>1</v>
      </c>
      <c r="B5" s="42">
        <v>8.5362999999999994E-2</v>
      </c>
      <c r="C5" s="42">
        <v>1.1466E-2</v>
      </c>
      <c r="D5" s="42">
        <v>0.10707999999999999</v>
      </c>
      <c r="E5" s="42">
        <v>0.406279</v>
      </c>
      <c r="F5" s="42">
        <v>3.8684000000000003E-2</v>
      </c>
      <c r="G5" s="42">
        <v>0.70432799999999995</v>
      </c>
      <c r="I5" s="40">
        <v>1</v>
      </c>
      <c r="J5" s="40">
        <v>1.5599999999999999E-2</v>
      </c>
      <c r="K5" s="40">
        <v>9.4990000000000005E-3</v>
      </c>
    </row>
    <row r="6" spans="1:11" x14ac:dyDescent="0.25">
      <c r="A6" s="4">
        <v>2</v>
      </c>
      <c r="B6" s="42">
        <v>7.0305999999999993E-2</v>
      </c>
      <c r="C6" s="42">
        <v>8.2660000000000008E-3</v>
      </c>
      <c r="D6" s="42">
        <v>9.0917999999999999E-2</v>
      </c>
      <c r="E6" s="42">
        <v>0.57197799999999999</v>
      </c>
      <c r="F6" s="42">
        <v>2.7969999999999998E-2</v>
      </c>
      <c r="G6" s="42">
        <v>0.75702999999999998</v>
      </c>
      <c r="I6" s="40">
        <v>2</v>
      </c>
      <c r="J6" s="40">
        <v>1.5599999999999999E-2</v>
      </c>
      <c r="K6" s="40">
        <v>7.626E-3</v>
      </c>
    </row>
    <row r="7" spans="1:11" x14ac:dyDescent="0.25">
      <c r="A7" s="4">
        <v>3</v>
      </c>
      <c r="B7" s="42">
        <v>7.4699000000000002E-2</v>
      </c>
      <c r="C7" s="42">
        <v>9.4219999999999998E-3</v>
      </c>
      <c r="D7" s="42">
        <v>9.7069000000000003E-2</v>
      </c>
      <c r="E7" s="42">
        <v>0.51210199999999995</v>
      </c>
      <c r="F7" s="42">
        <v>3.2084000000000001E-2</v>
      </c>
      <c r="G7" s="42">
        <v>0.768011</v>
      </c>
      <c r="I7" s="40">
        <v>3</v>
      </c>
      <c r="J7" s="40">
        <v>1.5599999999999999E-2</v>
      </c>
      <c r="K7" s="40">
        <v>6.9329999999999999E-3</v>
      </c>
    </row>
    <row r="8" spans="1:11" x14ac:dyDescent="0.25">
      <c r="A8" s="4">
        <v>4</v>
      </c>
      <c r="B8" s="42">
        <v>7.2703000000000004E-2</v>
      </c>
      <c r="C8" s="42">
        <v>8.9420000000000003E-3</v>
      </c>
      <c r="D8" s="42">
        <v>9.4563999999999995E-2</v>
      </c>
      <c r="E8" s="42">
        <v>0.53696299999999997</v>
      </c>
      <c r="F8" s="42">
        <v>3.0394999999999998E-2</v>
      </c>
      <c r="G8" s="42">
        <v>0.78056099999999995</v>
      </c>
      <c r="I8" s="40">
        <v>4</v>
      </c>
      <c r="J8" s="40">
        <v>1.54E-2</v>
      </c>
      <c r="K8" s="40">
        <v>8.2819999999999994E-3</v>
      </c>
    </row>
    <row r="9" spans="1:11" x14ac:dyDescent="0.25">
      <c r="A9" s="4">
        <v>5</v>
      </c>
      <c r="B9" s="42">
        <v>7.6276999999999998E-2</v>
      </c>
      <c r="C9" s="42">
        <v>9.5090000000000001E-3</v>
      </c>
      <c r="D9" s="42">
        <v>9.7512000000000001E-2</v>
      </c>
      <c r="E9" s="42">
        <v>0.50764100000000001</v>
      </c>
      <c r="F9" s="42">
        <v>3.3443000000000001E-2</v>
      </c>
      <c r="G9" s="42">
        <v>0.78351099999999996</v>
      </c>
      <c r="I9" s="40">
        <v>5</v>
      </c>
      <c r="J9" s="40">
        <v>1.54E-2</v>
      </c>
      <c r="K9" s="40">
        <v>8.3700000000000007E-3</v>
      </c>
    </row>
    <row r="10" spans="1:11" x14ac:dyDescent="0.25">
      <c r="A10" s="4">
        <v>6</v>
      </c>
      <c r="B10" s="42">
        <v>7.7204999999999996E-2</v>
      </c>
      <c r="C10" s="42">
        <v>9.5510000000000005E-3</v>
      </c>
      <c r="D10" s="42">
        <v>9.7727999999999995E-2</v>
      </c>
      <c r="E10" s="42">
        <v>0.50546000000000002</v>
      </c>
      <c r="F10" s="42">
        <v>3.4582000000000002E-2</v>
      </c>
      <c r="G10" s="42">
        <v>0.771343</v>
      </c>
      <c r="I10" s="40">
        <v>6</v>
      </c>
      <c r="J10" s="40">
        <v>1.5299999999999999E-2</v>
      </c>
      <c r="K10" s="40">
        <v>7.7840000000000001E-3</v>
      </c>
    </row>
    <row r="11" spans="1:11" x14ac:dyDescent="0.25">
      <c r="A11" s="4">
        <v>7</v>
      </c>
      <c r="B11" s="42">
        <v>7.0650000000000004E-2</v>
      </c>
      <c r="C11" s="42">
        <v>8.1130000000000004E-3</v>
      </c>
      <c r="D11" s="42">
        <v>9.0075000000000002E-2</v>
      </c>
      <c r="E11" s="42">
        <v>0.57988300000000004</v>
      </c>
      <c r="F11" s="42">
        <v>2.8077000000000001E-2</v>
      </c>
      <c r="G11" s="42">
        <v>0.77160700000000004</v>
      </c>
      <c r="I11" s="40">
        <v>7</v>
      </c>
      <c r="J11" s="40">
        <v>1.5299999999999999E-2</v>
      </c>
      <c r="K11" s="40">
        <v>7.8499999999999993E-3</v>
      </c>
    </row>
    <row r="12" spans="1:11" x14ac:dyDescent="0.25">
      <c r="A12" s="4">
        <v>8</v>
      </c>
      <c r="B12" s="42">
        <v>7.0136000000000004E-2</v>
      </c>
      <c r="C12" s="42">
        <v>8.0800000000000004E-3</v>
      </c>
      <c r="D12" s="42">
        <v>8.9887999999999996E-2</v>
      </c>
      <c r="E12" s="42">
        <v>0.58162000000000003</v>
      </c>
      <c r="F12" s="42">
        <v>2.7732E-2</v>
      </c>
      <c r="G12" s="42">
        <v>0.77255600000000002</v>
      </c>
      <c r="I12" s="40">
        <v>8</v>
      </c>
      <c r="J12" s="40">
        <v>1.5299999999999999E-2</v>
      </c>
      <c r="K12" s="40">
        <v>7.6189999999999999E-3</v>
      </c>
    </row>
    <row r="13" spans="1:11" x14ac:dyDescent="0.25">
      <c r="A13" s="4">
        <v>9</v>
      </c>
      <c r="B13" s="42">
        <v>7.9975000000000004E-2</v>
      </c>
      <c r="C13" s="42">
        <v>1.0196E-2</v>
      </c>
      <c r="D13" s="42">
        <v>0.100976</v>
      </c>
      <c r="E13" s="42">
        <v>0.47204099999999999</v>
      </c>
      <c r="F13" s="42">
        <v>3.9319E-2</v>
      </c>
      <c r="G13" s="42">
        <v>0.77107300000000001</v>
      </c>
      <c r="I13" s="40">
        <v>9</v>
      </c>
      <c r="J13" s="40">
        <v>1.41E-2</v>
      </c>
      <c r="K13" s="40">
        <v>1.0196E-2</v>
      </c>
    </row>
    <row r="14" spans="1:11" x14ac:dyDescent="0.25">
      <c r="A14" s="4">
        <v>10</v>
      </c>
      <c r="B14" s="42">
        <v>7.1445999999999996E-2</v>
      </c>
      <c r="C14" s="42">
        <v>8.2769999999999996E-3</v>
      </c>
      <c r="D14" s="42">
        <v>9.0979000000000004E-2</v>
      </c>
      <c r="E14" s="42">
        <v>0.57140500000000005</v>
      </c>
      <c r="F14" s="42">
        <v>2.9131000000000001E-2</v>
      </c>
      <c r="G14" s="42">
        <v>0.76926099999999997</v>
      </c>
      <c r="I14" s="40">
        <v>10</v>
      </c>
      <c r="J14" s="40">
        <v>1.41E-2</v>
      </c>
      <c r="K14" s="40">
        <v>8.2769999999999996E-3</v>
      </c>
    </row>
    <row r="15" spans="1:11" x14ac:dyDescent="0.25">
      <c r="B15" s="47">
        <f>MIN(B5:B14)</f>
        <v>7.0136000000000004E-2</v>
      </c>
    </row>
    <row r="16" spans="1:11" x14ac:dyDescent="0.25">
      <c r="A16" s="62" t="s">
        <v>10</v>
      </c>
      <c r="B16" s="62"/>
      <c r="C16" s="62"/>
      <c r="D16" s="62"/>
      <c r="E16" s="62"/>
      <c r="F16" s="62"/>
      <c r="G16" s="62"/>
    </row>
    <row r="17" spans="1:11" x14ac:dyDescent="0.25">
      <c r="A17" s="62"/>
      <c r="B17" s="62"/>
      <c r="C17" s="62"/>
      <c r="D17" s="62"/>
      <c r="E17" s="62"/>
      <c r="F17" s="62"/>
      <c r="G17" s="62"/>
    </row>
    <row r="18" spans="1:11" ht="24.75" customHeight="1" x14ac:dyDescent="0.25">
      <c r="A18" s="3" t="s">
        <v>1</v>
      </c>
      <c r="B18" s="46" t="s">
        <v>2</v>
      </c>
      <c r="C18" s="46" t="s">
        <v>3</v>
      </c>
      <c r="D18" s="46" t="s">
        <v>4</v>
      </c>
      <c r="E18" s="46" t="s">
        <v>5</v>
      </c>
      <c r="F18" s="46" t="s">
        <v>6</v>
      </c>
      <c r="G18" s="46" t="s">
        <v>7</v>
      </c>
      <c r="I18" s="41" t="s">
        <v>1</v>
      </c>
      <c r="J18" s="41" t="s">
        <v>8</v>
      </c>
      <c r="K18" s="41" t="s">
        <v>9</v>
      </c>
    </row>
    <row r="19" spans="1:11" x14ac:dyDescent="0.25">
      <c r="A19" s="4">
        <v>1</v>
      </c>
      <c r="B19" s="42">
        <v>0.134798</v>
      </c>
      <c r="C19" s="42">
        <v>2.5675E-2</v>
      </c>
      <c r="D19" s="42">
        <v>0.16023299999999999</v>
      </c>
      <c r="E19" s="42">
        <v>-0.30706099999999997</v>
      </c>
      <c r="F19" s="42">
        <v>0.122285</v>
      </c>
      <c r="G19" s="42">
        <v>0.73434200000000005</v>
      </c>
      <c r="I19" s="40">
        <v>1</v>
      </c>
      <c r="J19" s="40">
        <v>1.5299999999999999E-2</v>
      </c>
      <c r="K19" s="40">
        <v>1.1594999999999999E-2</v>
      </c>
    </row>
    <row r="20" spans="1:11" x14ac:dyDescent="0.25">
      <c r="A20" s="4">
        <v>2</v>
      </c>
      <c r="B20" s="42">
        <v>6.6602999999999996E-2</v>
      </c>
      <c r="C20" s="42">
        <v>7.2750000000000002E-3</v>
      </c>
      <c r="D20" s="42">
        <v>8.5292000000000007E-2</v>
      </c>
      <c r="E20" s="42">
        <v>0.62965199999999999</v>
      </c>
      <c r="F20" s="42">
        <v>2.6197000000000002E-2</v>
      </c>
      <c r="G20" s="42">
        <v>0.79566499999999996</v>
      </c>
      <c r="I20" s="40">
        <v>2</v>
      </c>
      <c r="J20" s="40">
        <v>1.5299999999999999E-2</v>
      </c>
      <c r="K20" s="40">
        <v>1.1960999999999999E-2</v>
      </c>
    </row>
    <row r="21" spans="1:11" x14ac:dyDescent="0.25">
      <c r="A21" s="4">
        <v>3</v>
      </c>
      <c r="B21" s="42">
        <v>7.1273000000000003E-2</v>
      </c>
      <c r="C21" s="42">
        <v>8.3300000000000006E-3</v>
      </c>
      <c r="D21" s="42">
        <v>9.1267000000000001E-2</v>
      </c>
      <c r="E21" s="42">
        <v>0.57594800000000002</v>
      </c>
      <c r="F21" s="42">
        <v>2.9054E-2</v>
      </c>
      <c r="G21" s="42">
        <v>0.80320499999999995</v>
      </c>
      <c r="I21" s="40">
        <v>3</v>
      </c>
      <c r="J21" s="40">
        <v>1.5299999999999999E-2</v>
      </c>
      <c r="K21" s="40">
        <v>1.0637000000000001E-2</v>
      </c>
    </row>
    <row r="22" spans="1:11" x14ac:dyDescent="0.25">
      <c r="A22" s="4">
        <v>4</v>
      </c>
      <c r="B22" s="42">
        <v>7.4825000000000003E-2</v>
      </c>
      <c r="C22" s="42">
        <v>8.966E-3</v>
      </c>
      <c r="D22" s="42">
        <v>9.4689999999999996E-2</v>
      </c>
      <c r="E22" s="42">
        <v>0.54354400000000003</v>
      </c>
      <c r="F22" s="42">
        <v>3.1559999999999998E-2</v>
      </c>
      <c r="G22" s="42">
        <v>0.80555100000000002</v>
      </c>
      <c r="I22" s="40">
        <v>4</v>
      </c>
      <c r="J22" s="40">
        <v>1.46E-2</v>
      </c>
      <c r="K22" s="40">
        <v>2.1762E-2</v>
      </c>
    </row>
    <row r="23" spans="1:11" x14ac:dyDescent="0.25">
      <c r="A23" s="4">
        <v>5</v>
      </c>
      <c r="B23" s="42">
        <v>6.5892999999999993E-2</v>
      </c>
      <c r="C23" s="42">
        <v>7.0260000000000001E-3</v>
      </c>
      <c r="D23" s="42">
        <v>8.3821000000000007E-2</v>
      </c>
      <c r="E23" s="42">
        <v>0.64231499999999997</v>
      </c>
      <c r="F23" s="42">
        <v>2.5867000000000001E-2</v>
      </c>
      <c r="G23" s="42">
        <v>0.80714900000000001</v>
      </c>
      <c r="I23" s="40">
        <v>5</v>
      </c>
      <c r="J23" s="40">
        <v>1.46E-2</v>
      </c>
      <c r="K23" s="40">
        <v>1.2657E-2</v>
      </c>
    </row>
    <row r="24" spans="1:11" x14ac:dyDescent="0.25">
      <c r="A24" s="4">
        <v>6</v>
      </c>
      <c r="B24" s="42">
        <v>6.7519999999999997E-2</v>
      </c>
      <c r="C24" s="42">
        <v>7.4209999999999996E-3</v>
      </c>
      <c r="D24" s="42">
        <v>8.6143999999999998E-2</v>
      </c>
      <c r="E24" s="42">
        <v>0.62221599999999999</v>
      </c>
      <c r="F24" s="42">
        <v>2.8072E-2</v>
      </c>
      <c r="G24" s="42">
        <v>0.80978899999999998</v>
      </c>
      <c r="I24" s="40">
        <v>6</v>
      </c>
      <c r="J24" s="40">
        <v>1.0500000000000001E-2</v>
      </c>
      <c r="K24" s="40">
        <v>1.035E-2</v>
      </c>
    </row>
    <row r="25" spans="1:11" x14ac:dyDescent="0.25">
      <c r="A25" s="4">
        <v>7</v>
      </c>
      <c r="B25" s="42">
        <v>6.5195000000000003E-2</v>
      </c>
      <c r="C25" s="42">
        <v>6.9909999999999998E-3</v>
      </c>
      <c r="D25" s="42">
        <v>8.3613000000000007E-2</v>
      </c>
      <c r="E25" s="42">
        <v>0.64409300000000003</v>
      </c>
      <c r="F25" s="42">
        <v>2.5683999999999998E-2</v>
      </c>
      <c r="G25" s="42">
        <v>0.80984900000000004</v>
      </c>
      <c r="I25" s="40">
        <v>7</v>
      </c>
      <c r="J25" s="40">
        <v>1.0500000000000001E-2</v>
      </c>
      <c r="K25" s="40">
        <v>1.0493000000000001E-2</v>
      </c>
    </row>
    <row r="26" spans="1:11" x14ac:dyDescent="0.25">
      <c r="A26" s="4">
        <v>8</v>
      </c>
      <c r="B26" s="42">
        <v>6.5251000000000003E-2</v>
      </c>
      <c r="C26" s="42">
        <v>6.9709999999999998E-3</v>
      </c>
      <c r="D26" s="42">
        <v>8.3495E-2</v>
      </c>
      <c r="E26" s="42">
        <v>0.645092</v>
      </c>
      <c r="F26" s="42">
        <v>2.581E-2</v>
      </c>
      <c r="G26" s="42">
        <v>0.80794999999999995</v>
      </c>
      <c r="I26" s="40">
        <v>8</v>
      </c>
      <c r="J26" s="40">
        <v>1.0500000000000001E-2</v>
      </c>
      <c r="K26" s="40">
        <v>9.3310000000000008E-3</v>
      </c>
    </row>
    <row r="27" spans="1:11" x14ac:dyDescent="0.25">
      <c r="A27" s="4">
        <v>9</v>
      </c>
      <c r="B27" s="42">
        <v>6.5373000000000001E-2</v>
      </c>
      <c r="C27" s="42">
        <v>7.0549999999999996E-3</v>
      </c>
      <c r="D27" s="42">
        <v>8.3995E-2</v>
      </c>
      <c r="E27" s="42">
        <v>0.64083100000000004</v>
      </c>
      <c r="F27" s="42">
        <v>2.5836999999999999E-2</v>
      </c>
      <c r="G27" s="42">
        <v>0.80607600000000001</v>
      </c>
      <c r="I27" s="40">
        <v>9</v>
      </c>
      <c r="J27" s="40">
        <v>1.23E-2</v>
      </c>
      <c r="K27" s="40">
        <v>7.0549999999999996E-3</v>
      </c>
    </row>
    <row r="28" spans="1:11" x14ac:dyDescent="0.25">
      <c r="A28" s="4">
        <v>10</v>
      </c>
      <c r="B28" s="42">
        <v>6.7665000000000003E-2</v>
      </c>
      <c r="C28" s="42">
        <v>7.4530000000000004E-3</v>
      </c>
      <c r="D28" s="42">
        <v>8.6329000000000003E-2</v>
      </c>
      <c r="E28" s="42">
        <v>0.62059200000000003</v>
      </c>
      <c r="F28" s="42">
        <v>2.8438000000000001E-2</v>
      </c>
      <c r="G28" s="42">
        <v>0.80554599999999998</v>
      </c>
      <c r="I28" s="40">
        <v>10</v>
      </c>
      <c r="J28" s="40">
        <v>1.23E-2</v>
      </c>
      <c r="K28" s="40">
        <v>7.4530000000000004E-3</v>
      </c>
    </row>
    <row r="29" spans="1:11" x14ac:dyDescent="0.25">
      <c r="B29" s="47">
        <f>MIN(B19:B28)</f>
        <v>6.5195000000000003E-2</v>
      </c>
    </row>
    <row r="30" spans="1:11" x14ac:dyDescent="0.25">
      <c r="A30" s="62" t="s">
        <v>11</v>
      </c>
      <c r="B30" s="62"/>
      <c r="C30" s="62"/>
      <c r="D30" s="62"/>
      <c r="E30" s="62"/>
      <c r="F30" s="62"/>
      <c r="G30" s="62"/>
    </row>
    <row r="31" spans="1:11" x14ac:dyDescent="0.25">
      <c r="A31" s="62"/>
      <c r="B31" s="62"/>
      <c r="C31" s="62"/>
      <c r="D31" s="62"/>
      <c r="E31" s="62"/>
      <c r="F31" s="62"/>
      <c r="G31" s="62"/>
    </row>
    <row r="32" spans="1:11" ht="30" x14ac:dyDescent="0.25">
      <c r="A32" s="3" t="s">
        <v>1</v>
      </c>
      <c r="B32" s="46" t="s">
        <v>2</v>
      </c>
      <c r="C32" s="46" t="s">
        <v>3</v>
      </c>
      <c r="D32" s="46" t="s">
        <v>4</v>
      </c>
      <c r="E32" s="46" t="s">
        <v>5</v>
      </c>
      <c r="F32" s="46" t="s">
        <v>6</v>
      </c>
      <c r="G32" s="46" t="s">
        <v>7</v>
      </c>
      <c r="I32" s="41" t="s">
        <v>1</v>
      </c>
      <c r="J32" s="41" t="s">
        <v>8</v>
      </c>
      <c r="K32" s="41" t="s">
        <v>9</v>
      </c>
    </row>
    <row r="33" spans="1:11" x14ac:dyDescent="0.25">
      <c r="A33" s="4">
        <v>1</v>
      </c>
      <c r="B33" s="42">
        <v>0.12267400000000001</v>
      </c>
      <c r="C33" s="42">
        <v>2.6890000000000001E-2</v>
      </c>
      <c r="D33" s="42">
        <v>0.16397999999999999</v>
      </c>
      <c r="E33" s="42">
        <v>-0.54490099999999997</v>
      </c>
      <c r="F33" s="42">
        <v>0.103406</v>
      </c>
      <c r="G33" s="42">
        <v>4.3581000000000002E-2</v>
      </c>
      <c r="I33" s="40">
        <v>1</v>
      </c>
      <c r="J33" s="40">
        <v>0.11409999999999999</v>
      </c>
      <c r="K33" s="40">
        <v>2.2484000000000001E-2</v>
      </c>
    </row>
    <row r="34" spans="1:11" x14ac:dyDescent="0.25">
      <c r="A34" s="4">
        <v>2</v>
      </c>
      <c r="B34" s="42">
        <v>0.103993</v>
      </c>
      <c r="C34" s="42">
        <v>1.7457E-2</v>
      </c>
      <c r="D34" s="42">
        <v>0.13212399999999999</v>
      </c>
      <c r="E34" s="42">
        <v>-2.9550000000000002E-3</v>
      </c>
      <c r="F34" s="42">
        <v>6.0748000000000003E-2</v>
      </c>
      <c r="G34" s="42">
        <v>2.5239000000000001E-2</v>
      </c>
      <c r="I34" s="40">
        <v>2</v>
      </c>
      <c r="J34" s="40">
        <v>8.2699999999999996E-2</v>
      </c>
      <c r="K34" s="40">
        <v>1.6132000000000001E-2</v>
      </c>
    </row>
    <row r="35" spans="1:11" x14ac:dyDescent="0.25">
      <c r="A35" s="4">
        <v>3</v>
      </c>
      <c r="B35" s="42">
        <v>0.102477</v>
      </c>
      <c r="C35" s="42">
        <v>1.7410999999999999E-2</v>
      </c>
      <c r="D35" s="42">
        <v>0.13194900000000001</v>
      </c>
      <c r="E35" s="42">
        <v>-2.9799999999999998E-4</v>
      </c>
      <c r="F35" s="42">
        <v>6.0590999999999999E-2</v>
      </c>
      <c r="G35" s="42">
        <v>-7.0459999999999995E-2</v>
      </c>
      <c r="I35" s="40">
        <v>3</v>
      </c>
      <c r="J35" s="40">
        <v>7.8200000000000006E-2</v>
      </c>
      <c r="K35" s="40">
        <v>1.6799999999999999E-2</v>
      </c>
    </row>
    <row r="36" spans="1:11" x14ac:dyDescent="0.25">
      <c r="A36" s="4">
        <v>4</v>
      </c>
      <c r="B36" s="42">
        <v>0.103302</v>
      </c>
      <c r="C36" s="42">
        <v>2.0022000000000002E-2</v>
      </c>
      <c r="D36" s="42">
        <v>0.14149900000000001</v>
      </c>
      <c r="E36" s="42">
        <v>-0.15032899999999999</v>
      </c>
      <c r="F36" s="42">
        <v>7.0874000000000006E-2</v>
      </c>
      <c r="G36" s="42">
        <v>5.8168999999999998E-2</v>
      </c>
      <c r="I36" s="40">
        <v>4</v>
      </c>
      <c r="J36" s="40">
        <v>7.7200000000000005E-2</v>
      </c>
      <c r="K36" s="40">
        <v>1.6494000000000002E-2</v>
      </c>
    </row>
    <row r="37" spans="1:11" x14ac:dyDescent="0.25">
      <c r="A37" s="4">
        <v>5</v>
      </c>
      <c r="B37" s="42">
        <v>0.103232</v>
      </c>
      <c r="C37" s="42">
        <v>1.7415E-2</v>
      </c>
      <c r="D37" s="42">
        <v>0.131967</v>
      </c>
      <c r="E37" s="42">
        <v>-5.6599999999999999E-4</v>
      </c>
      <c r="F37" s="42">
        <v>6.0607000000000001E-2</v>
      </c>
      <c r="G37" s="42">
        <v>7.5119999999999996E-3</v>
      </c>
      <c r="I37" s="40">
        <v>5</v>
      </c>
      <c r="J37" s="40">
        <v>7.2999999999999995E-2</v>
      </c>
      <c r="K37" s="40">
        <v>1.6095999999999999E-2</v>
      </c>
    </row>
    <row r="38" spans="1:11" x14ac:dyDescent="0.25">
      <c r="A38" s="4">
        <v>6</v>
      </c>
      <c r="B38" s="42">
        <v>0.110818</v>
      </c>
      <c r="C38" s="42">
        <v>1.839E-2</v>
      </c>
      <c r="D38" s="42">
        <v>0.13561000000000001</v>
      </c>
      <c r="E38" s="42">
        <v>-5.6568E-2</v>
      </c>
      <c r="F38" s="42">
        <v>6.3755000000000006E-2</v>
      </c>
      <c r="G38" s="42">
        <v>-1.9498999999999999E-2</v>
      </c>
      <c r="I38" s="40">
        <v>6</v>
      </c>
      <c r="J38" s="40">
        <v>6.0400000000000002E-2</v>
      </c>
      <c r="K38" s="40">
        <v>1.5890000000000001E-2</v>
      </c>
    </row>
    <row r="39" spans="1:11" x14ac:dyDescent="0.25">
      <c r="A39" s="4">
        <v>7</v>
      </c>
      <c r="B39" s="42">
        <v>0.10122100000000001</v>
      </c>
      <c r="C39" s="42">
        <v>1.7670000000000002E-2</v>
      </c>
      <c r="D39" s="42">
        <v>0.13292799999999999</v>
      </c>
      <c r="E39" s="42">
        <v>-1.5197E-2</v>
      </c>
      <c r="F39" s="42">
        <v>6.1525000000000003E-2</v>
      </c>
      <c r="G39" s="42">
        <v>8.5290000000000001E-3</v>
      </c>
      <c r="I39" s="40">
        <v>7</v>
      </c>
      <c r="J39" s="40">
        <v>6.6699999999999995E-2</v>
      </c>
      <c r="K39" s="40">
        <v>1.6316000000000001E-2</v>
      </c>
    </row>
    <row r="40" spans="1:11" x14ac:dyDescent="0.25">
      <c r="A40" s="4">
        <v>8</v>
      </c>
      <c r="B40" s="42">
        <v>0.104282</v>
      </c>
      <c r="C40" s="42">
        <v>1.7479999999999999E-2</v>
      </c>
      <c r="D40" s="42">
        <v>0.13220999999999999</v>
      </c>
      <c r="E40" s="42">
        <v>-4.2640000000000004E-3</v>
      </c>
      <c r="F40" s="42">
        <v>6.0824999999999997E-2</v>
      </c>
      <c r="G40" s="42">
        <v>9.2029999999999994E-3</v>
      </c>
      <c r="I40" s="40">
        <v>8</v>
      </c>
      <c r="J40" s="40">
        <v>7.0999999999999994E-2</v>
      </c>
      <c r="K40" s="40">
        <v>1.5911000000000002E-2</v>
      </c>
    </row>
    <row r="41" spans="1:11" x14ac:dyDescent="0.25">
      <c r="A41" s="4">
        <v>9</v>
      </c>
      <c r="B41" s="42">
        <v>0.103102</v>
      </c>
      <c r="C41" s="42">
        <v>1.7410999999999999E-2</v>
      </c>
      <c r="D41" s="42">
        <v>0.13194900000000001</v>
      </c>
      <c r="E41" s="42">
        <v>-2.9799999999999998E-4</v>
      </c>
      <c r="F41" s="42">
        <v>6.0590999999999999E-2</v>
      </c>
      <c r="G41" s="42">
        <v>3.3142999999999999E-2</v>
      </c>
      <c r="I41" s="40">
        <v>9</v>
      </c>
      <c r="J41" s="40">
        <v>7.6200000000000004E-2</v>
      </c>
      <c r="K41" s="40">
        <v>1.7410999999999999E-2</v>
      </c>
    </row>
    <row r="42" spans="1:11" x14ac:dyDescent="0.25">
      <c r="A42" s="4">
        <v>10</v>
      </c>
      <c r="B42" s="42">
        <v>0.103468</v>
      </c>
      <c r="C42" s="42">
        <v>1.7425E-2</v>
      </c>
      <c r="D42" s="42">
        <v>0.13200400000000001</v>
      </c>
      <c r="E42" s="42">
        <v>-1.1349999999999999E-3</v>
      </c>
      <c r="F42" s="42">
        <v>6.0639999999999999E-2</v>
      </c>
      <c r="G42" s="42">
        <v>3.8842000000000002E-2</v>
      </c>
      <c r="I42" s="40">
        <v>10</v>
      </c>
      <c r="J42" s="40">
        <v>7.6200000000000004E-2</v>
      </c>
      <c r="K42" s="40">
        <v>1.7425E-2</v>
      </c>
    </row>
    <row r="43" spans="1:11" x14ac:dyDescent="0.25">
      <c r="B43" s="47">
        <f>MIN(B33:B42)</f>
        <v>0.10122100000000001</v>
      </c>
    </row>
    <row r="44" spans="1:11" x14ac:dyDescent="0.25">
      <c r="A44" s="62" t="s">
        <v>12</v>
      </c>
      <c r="B44" s="62"/>
      <c r="C44" s="62"/>
      <c r="D44" s="62"/>
      <c r="E44" s="62"/>
      <c r="F44" s="62"/>
      <c r="G44" s="62"/>
    </row>
    <row r="45" spans="1:11" x14ac:dyDescent="0.25">
      <c r="A45" s="62"/>
      <c r="B45" s="62"/>
      <c r="C45" s="62"/>
      <c r="D45" s="62"/>
      <c r="E45" s="62"/>
      <c r="F45" s="62"/>
      <c r="G45" s="62"/>
    </row>
    <row r="46" spans="1:11" ht="30" x14ac:dyDescent="0.25">
      <c r="A46" s="3" t="s">
        <v>1</v>
      </c>
      <c r="B46" s="46" t="s">
        <v>2</v>
      </c>
      <c r="C46" s="46" t="s">
        <v>3</v>
      </c>
      <c r="D46" s="46" t="s">
        <v>4</v>
      </c>
      <c r="E46" s="46" t="s">
        <v>5</v>
      </c>
      <c r="F46" s="46" t="s">
        <v>6</v>
      </c>
      <c r="G46" s="46" t="s">
        <v>7</v>
      </c>
      <c r="I46" s="41" t="s">
        <v>1</v>
      </c>
      <c r="J46" s="41" t="s">
        <v>8</v>
      </c>
      <c r="K46" s="41" t="s">
        <v>9</v>
      </c>
    </row>
    <row r="47" spans="1:11" x14ac:dyDescent="0.25">
      <c r="A47" s="4">
        <v>1</v>
      </c>
      <c r="B47" s="42">
        <v>9.7203999999999999E-2</v>
      </c>
      <c r="C47" s="42">
        <v>1.6572E-2</v>
      </c>
      <c r="D47" s="42">
        <v>0.12873100000000001</v>
      </c>
      <c r="E47" s="42">
        <v>-1.736E-2</v>
      </c>
      <c r="F47" s="42">
        <v>5.8430000000000003E-2</v>
      </c>
      <c r="G47" s="42">
        <v>0.42295700000000003</v>
      </c>
      <c r="I47" s="40">
        <v>1</v>
      </c>
      <c r="J47" s="40">
        <v>8.8599999999999998E-2</v>
      </c>
      <c r="K47" s="40">
        <v>1.8898999999999999E-2</v>
      </c>
    </row>
    <row r="48" spans="1:11" x14ac:dyDescent="0.25">
      <c r="A48" s="4">
        <v>2</v>
      </c>
      <c r="B48" s="42">
        <v>9.6404000000000004E-2</v>
      </c>
      <c r="C48" s="42">
        <v>1.4399E-2</v>
      </c>
      <c r="D48" s="42">
        <v>0.11999700000000001</v>
      </c>
      <c r="E48" s="42">
        <v>0.116006</v>
      </c>
      <c r="F48" s="42">
        <v>5.142E-2</v>
      </c>
      <c r="G48" s="42">
        <v>0.46532400000000002</v>
      </c>
      <c r="I48" s="40">
        <v>2</v>
      </c>
      <c r="J48" s="40">
        <v>8.8599999999999998E-2</v>
      </c>
      <c r="K48" s="40">
        <v>1.7277000000000001E-2</v>
      </c>
    </row>
    <row r="49" spans="1:11" x14ac:dyDescent="0.25">
      <c r="A49" s="4">
        <v>3</v>
      </c>
      <c r="B49" s="42">
        <v>9.1594999999999996E-2</v>
      </c>
      <c r="C49" s="42">
        <v>1.4860999999999999E-2</v>
      </c>
      <c r="D49" s="42">
        <v>0.121907</v>
      </c>
      <c r="E49" s="42">
        <v>8.7639999999999996E-2</v>
      </c>
      <c r="F49" s="42">
        <v>5.1986999999999998E-2</v>
      </c>
      <c r="G49" s="42">
        <v>0.56205799999999995</v>
      </c>
      <c r="I49" s="40">
        <v>3</v>
      </c>
      <c r="J49" s="40">
        <v>8.8599999999999998E-2</v>
      </c>
      <c r="K49" s="40">
        <v>1.7319999999999999E-2</v>
      </c>
    </row>
    <row r="50" spans="1:11" x14ac:dyDescent="0.25">
      <c r="A50" s="4">
        <v>4</v>
      </c>
      <c r="B50" s="42">
        <v>8.6526000000000006E-2</v>
      </c>
      <c r="C50" s="42">
        <v>1.2045999999999999E-2</v>
      </c>
      <c r="D50" s="42">
        <v>0.109753</v>
      </c>
      <c r="E50" s="42">
        <v>0.26049099999999997</v>
      </c>
      <c r="F50" s="42">
        <v>4.3857E-2</v>
      </c>
      <c r="G50" s="42">
        <v>0.56957599999999997</v>
      </c>
      <c r="I50" s="40">
        <v>4</v>
      </c>
      <c r="J50" s="40" t="s">
        <v>91</v>
      </c>
      <c r="K50" s="40">
        <v>1.7613E-2</v>
      </c>
    </row>
    <row r="51" spans="1:11" x14ac:dyDescent="0.25">
      <c r="A51" s="4">
        <v>5</v>
      </c>
      <c r="B51" s="42">
        <v>8.2798999999999998E-2</v>
      </c>
      <c r="C51" s="42">
        <v>1.1354E-2</v>
      </c>
      <c r="D51" s="42">
        <v>0.106554</v>
      </c>
      <c r="E51" s="42">
        <v>0.30297200000000002</v>
      </c>
      <c r="F51" s="42">
        <v>4.0764000000000002E-2</v>
      </c>
      <c r="G51" s="42">
        <v>0.55800499999999997</v>
      </c>
      <c r="I51" s="40">
        <v>5</v>
      </c>
      <c r="J51" s="40">
        <v>7.9699999999999993E-2</v>
      </c>
      <c r="K51" s="40">
        <v>1.5141E-2</v>
      </c>
    </row>
    <row r="52" spans="1:11" x14ac:dyDescent="0.25">
      <c r="A52" s="4">
        <v>6</v>
      </c>
      <c r="B52" s="42">
        <v>9.5951999999999996E-2</v>
      </c>
      <c r="C52" s="42">
        <v>1.4050999999999999E-2</v>
      </c>
      <c r="D52" s="42">
        <v>0.118537</v>
      </c>
      <c r="E52" s="42">
        <v>0.13738600000000001</v>
      </c>
      <c r="F52" s="42">
        <v>5.0434E-2</v>
      </c>
      <c r="G52" s="42">
        <v>0.56878399999999996</v>
      </c>
      <c r="I52" s="40">
        <v>6</v>
      </c>
      <c r="J52" s="40">
        <v>7.9699999999999993E-2</v>
      </c>
      <c r="K52" s="40">
        <v>1.5339999999999999E-2</v>
      </c>
    </row>
    <row r="53" spans="1:11" x14ac:dyDescent="0.25">
      <c r="A53" s="4">
        <v>7</v>
      </c>
      <c r="B53" s="42">
        <v>9.7339999999999996E-2</v>
      </c>
      <c r="C53" s="42">
        <v>1.4132E-2</v>
      </c>
      <c r="D53" s="42">
        <v>0.118878</v>
      </c>
      <c r="E53" s="42">
        <v>0.13241</v>
      </c>
      <c r="F53" s="42">
        <v>5.0999000000000003E-2</v>
      </c>
      <c r="G53" s="42">
        <v>0.61737799999999998</v>
      </c>
      <c r="I53" s="40">
        <v>7</v>
      </c>
      <c r="J53" s="40">
        <v>7.9699999999999993E-2</v>
      </c>
      <c r="K53" s="40">
        <v>1.4324E-2</v>
      </c>
    </row>
    <row r="54" spans="1:11" x14ac:dyDescent="0.25">
      <c r="A54" s="4">
        <v>8</v>
      </c>
      <c r="B54" s="42">
        <v>8.0754000000000006E-2</v>
      </c>
      <c r="C54" s="42">
        <v>1.0928E-2</v>
      </c>
      <c r="D54" s="42">
        <v>0.104535</v>
      </c>
      <c r="E54" s="42">
        <v>0.32913700000000001</v>
      </c>
      <c r="F54" s="42">
        <v>3.9466000000000001E-2</v>
      </c>
      <c r="G54" s="42">
        <v>0.62812199999999996</v>
      </c>
      <c r="I54" s="40">
        <v>8</v>
      </c>
      <c r="J54" s="40">
        <v>7.9699999999999993E-2</v>
      </c>
      <c r="K54" s="40">
        <v>1.5017000000000001E-2</v>
      </c>
    </row>
    <row r="55" spans="1:11" x14ac:dyDescent="0.25">
      <c r="A55" s="4">
        <v>9</v>
      </c>
      <c r="B55" s="42">
        <v>8.4297999999999998E-2</v>
      </c>
      <c r="C55" s="42">
        <v>1.1339999999999999E-2</v>
      </c>
      <c r="D55" s="42">
        <v>0.106487</v>
      </c>
      <c r="E55" s="42">
        <v>0.30384899999999998</v>
      </c>
      <c r="F55" s="42">
        <v>4.1751999999999997E-2</v>
      </c>
      <c r="G55" s="42">
        <v>0.62397000000000002</v>
      </c>
      <c r="I55" s="40">
        <v>9</v>
      </c>
      <c r="J55" s="40">
        <v>7.7100000000000002E-2</v>
      </c>
      <c r="K55" s="45">
        <v>1.1339999999999999E-2</v>
      </c>
    </row>
    <row r="56" spans="1:11" x14ac:dyDescent="0.25">
      <c r="A56" s="4">
        <v>10</v>
      </c>
      <c r="B56" s="42">
        <v>8.1819000000000003E-2</v>
      </c>
      <c r="C56" s="42">
        <v>1.0847000000000001E-2</v>
      </c>
      <c r="D56" s="42">
        <v>0.10415099999999999</v>
      </c>
      <c r="E56" s="42">
        <v>0.334063</v>
      </c>
      <c r="F56" s="42">
        <v>4.0048E-2</v>
      </c>
      <c r="G56" s="42">
        <v>0.63178699999999999</v>
      </c>
      <c r="I56" s="40">
        <v>10</v>
      </c>
      <c r="J56" s="40">
        <v>7.7100000000000002E-2</v>
      </c>
      <c r="K56" s="40">
        <v>1.0847000000000001E-2</v>
      </c>
    </row>
    <row r="57" spans="1:11" x14ac:dyDescent="0.25">
      <c r="B57" s="47">
        <f>MIN(B47:B56)</f>
        <v>8.0754000000000006E-2</v>
      </c>
    </row>
    <row r="58" spans="1:11" x14ac:dyDescent="0.25">
      <c r="A58" s="62" t="s">
        <v>13</v>
      </c>
      <c r="B58" s="62"/>
      <c r="C58" s="62"/>
      <c r="D58" s="62"/>
      <c r="E58" s="62"/>
      <c r="F58" s="62"/>
      <c r="G58" s="62"/>
    </row>
    <row r="59" spans="1:11" x14ac:dyDescent="0.25">
      <c r="A59" s="62"/>
      <c r="B59" s="62"/>
      <c r="C59" s="62"/>
      <c r="D59" s="62"/>
      <c r="E59" s="62"/>
      <c r="F59" s="62"/>
      <c r="G59" s="62"/>
    </row>
    <row r="60" spans="1:11" ht="30" x14ac:dyDescent="0.25">
      <c r="A60" s="3" t="s">
        <v>1</v>
      </c>
      <c r="B60" s="46" t="s">
        <v>2</v>
      </c>
      <c r="C60" s="46" t="s">
        <v>3</v>
      </c>
      <c r="D60" s="46" t="s">
        <v>4</v>
      </c>
      <c r="E60" s="46" t="s">
        <v>5</v>
      </c>
      <c r="F60" s="46" t="s">
        <v>6</v>
      </c>
      <c r="G60" s="46" t="s">
        <v>7</v>
      </c>
      <c r="I60" s="41" t="s">
        <v>1</v>
      </c>
      <c r="J60" s="41" t="s">
        <v>8</v>
      </c>
      <c r="K60" s="41" t="s">
        <v>9</v>
      </c>
    </row>
    <row r="61" spans="1:11" x14ac:dyDescent="0.25">
      <c r="A61" s="4">
        <v>1</v>
      </c>
      <c r="B61" s="42">
        <v>0.104724</v>
      </c>
      <c r="C61" s="42">
        <v>1.8343999999999999E-2</v>
      </c>
      <c r="D61" s="42">
        <v>0.13544100000000001</v>
      </c>
      <c r="E61" s="42">
        <v>-5.4843000000000003E-2</v>
      </c>
      <c r="F61" s="42">
        <v>6.4815999999999999E-2</v>
      </c>
      <c r="G61" s="42">
        <v>2.3754999999999998E-2</v>
      </c>
      <c r="I61" s="40">
        <v>1</v>
      </c>
      <c r="J61" s="40">
        <v>5.9299999999999999E-2</v>
      </c>
      <c r="K61" s="40">
        <v>1.7385000000000001E-2</v>
      </c>
    </row>
    <row r="62" spans="1:11" x14ac:dyDescent="0.25">
      <c r="A62" s="4">
        <v>2</v>
      </c>
      <c r="B62" s="42">
        <v>0.11866599999999999</v>
      </c>
      <c r="C62" s="42">
        <v>2.0065E-2</v>
      </c>
      <c r="D62" s="42">
        <v>0.141649</v>
      </c>
      <c r="E62" s="42">
        <v>-0.15376400000000001</v>
      </c>
      <c r="F62" s="42">
        <v>6.9505999999999998E-2</v>
      </c>
      <c r="G62" s="42">
        <v>0.13305600000000001</v>
      </c>
      <c r="I62" s="40">
        <v>2</v>
      </c>
      <c r="J62" s="40">
        <v>5.9299999999999999E-2</v>
      </c>
      <c r="K62" s="40">
        <v>1.6136000000000001E-2</v>
      </c>
    </row>
    <row r="63" spans="1:11" x14ac:dyDescent="0.25">
      <c r="A63" s="4">
        <v>3</v>
      </c>
      <c r="B63" s="42">
        <v>0.108765</v>
      </c>
      <c r="C63" s="42">
        <v>2.0643000000000002E-2</v>
      </c>
      <c r="D63" s="42">
        <v>0.143676</v>
      </c>
      <c r="E63" s="42">
        <v>-0.18701999999999999</v>
      </c>
      <c r="F63" s="42">
        <v>7.4175000000000005E-2</v>
      </c>
      <c r="G63" s="42">
        <v>0.308085</v>
      </c>
      <c r="I63" s="40">
        <v>3</v>
      </c>
      <c r="J63" s="40">
        <v>5.9299999999999999E-2</v>
      </c>
      <c r="K63" s="40">
        <v>1.3775000000000001E-2</v>
      </c>
    </row>
    <row r="64" spans="1:11" x14ac:dyDescent="0.25">
      <c r="A64" s="4">
        <v>4</v>
      </c>
      <c r="B64" s="42">
        <v>0.105378</v>
      </c>
      <c r="C64" s="42">
        <v>1.8997E-2</v>
      </c>
      <c r="D64" s="42">
        <v>0.13783100000000001</v>
      </c>
      <c r="E64" s="42">
        <v>-9.2395000000000005E-2</v>
      </c>
      <c r="F64" s="42">
        <v>6.7371E-2</v>
      </c>
      <c r="G64" s="42">
        <v>0.36091800000000002</v>
      </c>
      <c r="I64" s="40">
        <v>4</v>
      </c>
      <c r="J64" s="40">
        <v>4.3799999999999999E-2</v>
      </c>
      <c r="K64" s="40">
        <v>1.3866E-2</v>
      </c>
    </row>
    <row r="65" spans="1:11" x14ac:dyDescent="0.25">
      <c r="A65" s="4">
        <v>5</v>
      </c>
      <c r="B65" s="42">
        <v>0.104073</v>
      </c>
      <c r="C65" s="42">
        <v>1.7461000000000001E-2</v>
      </c>
      <c r="D65" s="42">
        <v>0.13214000000000001</v>
      </c>
      <c r="E65" s="42">
        <v>-4.0470000000000002E-3</v>
      </c>
      <c r="F65" s="42">
        <v>6.1529E-2</v>
      </c>
      <c r="G65" s="42">
        <v>0.37420500000000001</v>
      </c>
      <c r="I65" s="40">
        <v>5</v>
      </c>
      <c r="J65" s="40">
        <v>4.3799999999999999E-2</v>
      </c>
      <c r="K65" s="40">
        <v>1.2779E-2</v>
      </c>
    </row>
    <row r="66" spans="1:11" x14ac:dyDescent="0.25">
      <c r="A66" s="4">
        <v>6</v>
      </c>
      <c r="B66" s="42">
        <v>0.10499</v>
      </c>
      <c r="C66" s="42">
        <v>1.7131E-2</v>
      </c>
      <c r="D66" s="42">
        <v>0.130886</v>
      </c>
      <c r="E66" s="42">
        <v>1.4919999999999999E-2</v>
      </c>
      <c r="F66" s="42">
        <v>6.0417999999999999E-2</v>
      </c>
      <c r="G66" s="42">
        <v>0.415043</v>
      </c>
      <c r="I66" s="40">
        <v>6</v>
      </c>
      <c r="J66" s="40">
        <v>4.0099999999999997E-2</v>
      </c>
      <c r="K66" s="40">
        <v>1.0801E-2</v>
      </c>
    </row>
    <row r="67" spans="1:11" x14ac:dyDescent="0.25">
      <c r="A67" s="4">
        <v>7</v>
      </c>
      <c r="B67" s="42">
        <v>0.106238</v>
      </c>
      <c r="C67" s="42">
        <v>1.7468999999999998E-2</v>
      </c>
      <c r="D67" s="42">
        <v>0.13216900000000001</v>
      </c>
      <c r="E67" s="42">
        <v>-4.4900000000000001E-3</v>
      </c>
      <c r="F67" s="42">
        <v>6.1545999999999997E-2</v>
      </c>
      <c r="G67" s="42">
        <v>0.290962</v>
      </c>
      <c r="I67" s="40">
        <v>7</v>
      </c>
      <c r="J67" s="40">
        <v>4.0099999999999997E-2</v>
      </c>
      <c r="K67" s="40">
        <v>1.0799E-2</v>
      </c>
    </row>
    <row r="68" spans="1:11" x14ac:dyDescent="0.25">
      <c r="A68" s="4">
        <v>8</v>
      </c>
      <c r="B68" s="42">
        <v>0.109842</v>
      </c>
      <c r="C68" s="42">
        <v>1.804E-2</v>
      </c>
      <c r="D68" s="42">
        <v>0.13431100000000001</v>
      </c>
      <c r="E68" s="42">
        <v>-3.7318999999999998E-2</v>
      </c>
      <c r="F68" s="42">
        <v>6.3391000000000003E-2</v>
      </c>
      <c r="G68" s="42">
        <v>0.300149</v>
      </c>
      <c r="I68" s="40">
        <v>8</v>
      </c>
      <c r="J68" s="40">
        <v>4.0099999999999997E-2</v>
      </c>
      <c r="K68" s="40">
        <v>1.0867E-2</v>
      </c>
    </row>
    <row r="69" spans="1:11" x14ac:dyDescent="0.25">
      <c r="A69" s="4">
        <v>9</v>
      </c>
      <c r="B69" s="42">
        <v>0.10416499999999999</v>
      </c>
      <c r="C69" s="42">
        <v>1.7439E-2</v>
      </c>
      <c r="D69" s="42">
        <v>0.13205600000000001</v>
      </c>
      <c r="E69" s="42">
        <v>-2.7690000000000002E-3</v>
      </c>
      <c r="F69" s="42">
        <v>6.1450999999999999E-2</v>
      </c>
      <c r="G69" s="42">
        <v>0.31125900000000001</v>
      </c>
      <c r="I69" s="40">
        <v>9</v>
      </c>
      <c r="J69" s="40">
        <v>3.61E-2</v>
      </c>
      <c r="K69" s="40">
        <v>1.7439E-2</v>
      </c>
    </row>
    <row r="70" spans="1:11" x14ac:dyDescent="0.25">
      <c r="A70" s="4">
        <v>10</v>
      </c>
      <c r="B70" s="42">
        <v>0.10617699999999999</v>
      </c>
      <c r="C70" s="42">
        <v>1.7448000000000002E-2</v>
      </c>
      <c r="D70" s="42">
        <v>0.13209199999999999</v>
      </c>
      <c r="E70" s="42">
        <v>-3.3140000000000001E-3</v>
      </c>
      <c r="F70" s="42">
        <v>6.1477999999999998E-2</v>
      </c>
      <c r="G70" s="42">
        <v>0.32203599999999999</v>
      </c>
      <c r="I70" s="40">
        <v>10</v>
      </c>
      <c r="J70" s="40">
        <v>3.61E-2</v>
      </c>
      <c r="K70" s="40">
        <v>1.7448000000000002E-2</v>
      </c>
    </row>
    <row r="71" spans="1:11" x14ac:dyDescent="0.25">
      <c r="B71" s="47">
        <f>MIN(B61:B70)</f>
        <v>0.104073</v>
      </c>
    </row>
    <row r="72" spans="1:11" x14ac:dyDescent="0.25">
      <c r="A72" s="62" t="s">
        <v>14</v>
      </c>
      <c r="B72" s="62"/>
      <c r="C72" s="62"/>
      <c r="D72" s="62"/>
      <c r="E72" s="62"/>
      <c r="F72" s="62"/>
      <c r="G72" s="62"/>
    </row>
    <row r="73" spans="1:11" x14ac:dyDescent="0.25">
      <c r="A73" s="62"/>
      <c r="B73" s="62"/>
      <c r="C73" s="62"/>
      <c r="D73" s="62"/>
      <c r="E73" s="62"/>
      <c r="F73" s="62"/>
      <c r="G73" s="62"/>
    </row>
    <row r="74" spans="1:11" ht="30" x14ac:dyDescent="0.25">
      <c r="A74" s="3" t="s">
        <v>1</v>
      </c>
      <c r="B74" s="46" t="s">
        <v>2</v>
      </c>
      <c r="C74" s="46" t="s">
        <v>3</v>
      </c>
      <c r="D74" s="46" t="s">
        <v>4</v>
      </c>
      <c r="E74" s="46" t="s">
        <v>5</v>
      </c>
      <c r="F74" s="46" t="s">
        <v>6</v>
      </c>
      <c r="G74" s="46" t="s">
        <v>7</v>
      </c>
      <c r="I74" s="41" t="s">
        <v>1</v>
      </c>
      <c r="J74" s="41" t="s">
        <v>8</v>
      </c>
      <c r="K74" s="41" t="s">
        <v>9</v>
      </c>
    </row>
    <row r="75" spans="1:11" x14ac:dyDescent="0.25">
      <c r="A75" s="4">
        <v>1</v>
      </c>
      <c r="B75" s="42">
        <v>7.7681E-2</v>
      </c>
      <c r="C75" s="42">
        <v>1.0300999999999999E-2</v>
      </c>
      <c r="D75" s="42">
        <v>0.101493</v>
      </c>
      <c r="E75" s="42">
        <v>0.41011300000000001</v>
      </c>
      <c r="F75" s="42">
        <v>3.6302000000000001E-2</v>
      </c>
      <c r="G75" s="42">
        <v>0.65707199999999999</v>
      </c>
      <c r="I75" s="40">
        <v>1</v>
      </c>
      <c r="J75" s="40">
        <v>5.3800000000000001E-2</v>
      </c>
      <c r="K75" s="40">
        <v>1.9539000000000001E-2</v>
      </c>
    </row>
    <row r="76" spans="1:11" x14ac:dyDescent="0.25">
      <c r="A76" s="4">
        <v>2</v>
      </c>
      <c r="B76" s="42">
        <v>7.8850000000000003E-2</v>
      </c>
      <c r="C76" s="42">
        <v>1.0788000000000001E-2</v>
      </c>
      <c r="D76" s="42">
        <v>0.103866</v>
      </c>
      <c r="E76" s="42">
        <v>0.38221100000000002</v>
      </c>
      <c r="F76" s="42">
        <v>3.6721999999999998E-2</v>
      </c>
      <c r="G76" s="42">
        <v>0.71538999999999997</v>
      </c>
      <c r="I76" s="40">
        <v>2</v>
      </c>
      <c r="J76" s="40">
        <v>4.4999999999999998E-2</v>
      </c>
      <c r="K76" s="40">
        <v>1.5866000000000002E-2</v>
      </c>
    </row>
    <row r="77" spans="1:11" x14ac:dyDescent="0.25">
      <c r="A77" s="4">
        <v>3</v>
      </c>
      <c r="B77" s="42">
        <v>7.7228000000000005E-2</v>
      </c>
      <c r="C77" s="42">
        <v>9.4479999999999998E-3</v>
      </c>
      <c r="D77" s="42">
        <v>9.7202999999999998E-2</v>
      </c>
      <c r="E77" s="42">
        <v>0.45893400000000001</v>
      </c>
      <c r="F77" s="42">
        <v>3.4743999999999997E-2</v>
      </c>
      <c r="G77" s="42">
        <v>0.720024</v>
      </c>
      <c r="I77" s="40">
        <v>3</v>
      </c>
      <c r="J77" s="40">
        <v>3.2500000000000001E-2</v>
      </c>
      <c r="K77" s="40">
        <v>1.5058999999999999E-2</v>
      </c>
    </row>
    <row r="78" spans="1:11" x14ac:dyDescent="0.25">
      <c r="A78" s="4">
        <v>4</v>
      </c>
      <c r="B78" s="42">
        <v>7.9475000000000004E-2</v>
      </c>
      <c r="C78" s="42">
        <v>1.0952E-2</v>
      </c>
      <c r="D78" s="42">
        <v>0.104654</v>
      </c>
      <c r="E78" s="42">
        <v>0.372805</v>
      </c>
      <c r="F78" s="42">
        <v>3.6913000000000001E-2</v>
      </c>
      <c r="G78" s="42">
        <v>0.78495000000000004</v>
      </c>
      <c r="I78" s="40">
        <v>4</v>
      </c>
      <c r="J78" s="40">
        <v>3.4200000000000001E-2</v>
      </c>
      <c r="K78" s="40">
        <v>1.2744999999999999E-2</v>
      </c>
    </row>
    <row r="79" spans="1:11" x14ac:dyDescent="0.25">
      <c r="A79" s="4">
        <v>5</v>
      </c>
      <c r="B79" s="42">
        <v>8.0481999999999998E-2</v>
      </c>
      <c r="C79" s="42">
        <v>1.0102E-2</v>
      </c>
      <c r="D79" s="42">
        <v>0.100507</v>
      </c>
      <c r="E79" s="42">
        <v>0.42152000000000001</v>
      </c>
      <c r="F79" s="42">
        <v>3.7615000000000003E-2</v>
      </c>
      <c r="G79" s="42">
        <v>0.77734000000000003</v>
      </c>
      <c r="I79" s="40">
        <v>5</v>
      </c>
      <c r="J79" s="40">
        <v>2.93E-2</v>
      </c>
      <c r="K79" s="40">
        <v>1.2393E-2</v>
      </c>
    </row>
    <row r="80" spans="1:11" x14ac:dyDescent="0.25">
      <c r="A80" s="4">
        <v>6</v>
      </c>
      <c r="B80" s="42">
        <v>7.3882000000000003E-2</v>
      </c>
      <c r="C80" s="42">
        <v>8.9390000000000008E-3</v>
      </c>
      <c r="D80" s="42">
        <v>9.4546000000000005E-2</v>
      </c>
      <c r="E80" s="42">
        <v>0.48810999999999999</v>
      </c>
      <c r="F80" s="42">
        <v>3.2689999999999997E-2</v>
      </c>
      <c r="G80" s="42">
        <v>0.76171599999999995</v>
      </c>
      <c r="I80" s="40">
        <v>6</v>
      </c>
      <c r="J80" s="40">
        <v>2.6700000000000002E-2</v>
      </c>
      <c r="K80" s="40">
        <v>1.3405E-2</v>
      </c>
    </row>
    <row r="81" spans="1:11" x14ac:dyDescent="0.25">
      <c r="A81" s="4">
        <v>7</v>
      </c>
      <c r="B81" s="42">
        <v>7.0253999999999997E-2</v>
      </c>
      <c r="C81" s="42">
        <v>8.0219999999999996E-3</v>
      </c>
      <c r="D81" s="42">
        <v>8.9566000000000007E-2</v>
      </c>
      <c r="E81" s="42">
        <v>0.54061499999999996</v>
      </c>
      <c r="F81" s="42">
        <v>2.9732999999999999E-2</v>
      </c>
      <c r="G81" s="42">
        <v>0.76866900000000005</v>
      </c>
      <c r="I81" s="40">
        <v>7</v>
      </c>
      <c r="J81" s="40">
        <v>2.6800000000000001E-2</v>
      </c>
      <c r="K81" s="40">
        <v>9.2110000000000004E-3</v>
      </c>
    </row>
    <row r="82" spans="1:11" x14ac:dyDescent="0.25">
      <c r="A82" s="4">
        <v>8</v>
      </c>
      <c r="B82" s="42">
        <v>7.0723999999999995E-2</v>
      </c>
      <c r="C82" s="42">
        <v>8.3920000000000002E-3</v>
      </c>
      <c r="D82" s="42">
        <v>9.1606999999999994E-2</v>
      </c>
      <c r="E82" s="42">
        <v>0.51943300000000003</v>
      </c>
      <c r="F82" s="42">
        <v>3.0623999999999998E-2</v>
      </c>
      <c r="G82" s="42">
        <v>0.74293500000000001</v>
      </c>
      <c r="I82" s="40">
        <v>8</v>
      </c>
      <c r="J82" s="40">
        <v>2.3400000000000001E-2</v>
      </c>
      <c r="K82" s="40">
        <v>8.6549999999999995E-3</v>
      </c>
    </row>
    <row r="83" spans="1:11" x14ac:dyDescent="0.25">
      <c r="A83" s="4">
        <v>9</v>
      </c>
      <c r="B83" s="42">
        <v>6.6941000000000001E-2</v>
      </c>
      <c r="C83" s="42">
        <v>7.9209999999999992E-3</v>
      </c>
      <c r="D83" s="42">
        <v>8.9001999999999998E-2</v>
      </c>
      <c r="E83" s="42">
        <v>0.54637599999999997</v>
      </c>
      <c r="F83" s="42">
        <v>2.8570000000000002E-2</v>
      </c>
      <c r="G83" s="42">
        <v>0.74686399999999997</v>
      </c>
      <c r="I83" s="40">
        <v>9</v>
      </c>
      <c r="J83" s="40">
        <v>3.1199999999999999E-2</v>
      </c>
      <c r="K83" s="40">
        <v>7.9209999999999992E-3</v>
      </c>
    </row>
    <row r="84" spans="1:11" x14ac:dyDescent="0.25">
      <c r="A84" s="4">
        <v>10</v>
      </c>
      <c r="B84" s="42">
        <v>6.8141999999999994E-2</v>
      </c>
      <c r="C84" s="42">
        <v>8.0990000000000003E-3</v>
      </c>
      <c r="D84" s="42">
        <v>8.9995000000000006E-2</v>
      </c>
      <c r="E84" s="42">
        <v>0.53620400000000001</v>
      </c>
      <c r="F84" s="42">
        <v>2.9096E-2</v>
      </c>
      <c r="G84" s="42">
        <v>0.75703699999999996</v>
      </c>
      <c r="I84" s="40">
        <v>10</v>
      </c>
      <c r="J84" s="40">
        <v>3.1199999999999999E-2</v>
      </c>
      <c r="K84" s="40">
        <v>8.0990000000000003E-3</v>
      </c>
    </row>
    <row r="85" spans="1:11" x14ac:dyDescent="0.25">
      <c r="B85" s="47">
        <f>MIN(B75:B84)</f>
        <v>6.6941000000000001E-2</v>
      </c>
    </row>
    <row r="86" spans="1:11" x14ac:dyDescent="0.25">
      <c r="A86" s="62" t="s">
        <v>15</v>
      </c>
      <c r="B86" s="62"/>
      <c r="C86" s="62"/>
      <c r="D86" s="62"/>
      <c r="E86" s="62"/>
      <c r="F86" s="62"/>
      <c r="G86" s="62"/>
    </row>
    <row r="87" spans="1:11" x14ac:dyDescent="0.25">
      <c r="A87" s="62"/>
      <c r="B87" s="62"/>
      <c r="C87" s="62"/>
      <c r="D87" s="62"/>
      <c r="E87" s="62"/>
      <c r="F87" s="62"/>
      <c r="G87" s="62"/>
    </row>
    <row r="88" spans="1:11" ht="30" x14ac:dyDescent="0.25">
      <c r="A88" s="3" t="s">
        <v>1</v>
      </c>
      <c r="B88" s="46" t="s">
        <v>2</v>
      </c>
      <c r="C88" s="46" t="s">
        <v>3</v>
      </c>
      <c r="D88" s="46" t="s">
        <v>4</v>
      </c>
      <c r="E88" s="46" t="s">
        <v>5</v>
      </c>
      <c r="F88" s="46" t="s">
        <v>6</v>
      </c>
      <c r="G88" s="46" t="s">
        <v>7</v>
      </c>
      <c r="I88" s="41" t="s">
        <v>1</v>
      </c>
      <c r="J88" s="41" t="s">
        <v>8</v>
      </c>
      <c r="K88" s="41" t="s">
        <v>9</v>
      </c>
    </row>
    <row r="89" spans="1:11" x14ac:dyDescent="0.25">
      <c r="A89" s="4">
        <v>1</v>
      </c>
      <c r="B89" s="42">
        <v>0.10308299999999999</v>
      </c>
      <c r="C89" s="42">
        <v>1.6819000000000001E-2</v>
      </c>
      <c r="D89" s="42">
        <v>0.12969</v>
      </c>
      <c r="E89" s="42">
        <v>-1.057E-3</v>
      </c>
      <c r="F89" s="42">
        <v>5.6569000000000001E-2</v>
      </c>
      <c r="G89" s="42">
        <v>3.3016999999999998E-2</v>
      </c>
      <c r="I89" s="40">
        <v>1</v>
      </c>
      <c r="J89" s="40">
        <v>0.1105</v>
      </c>
      <c r="K89" s="40">
        <v>1.6819000000000001E-2</v>
      </c>
    </row>
    <row r="90" spans="1:11" x14ac:dyDescent="0.25">
      <c r="A90" s="4">
        <v>2</v>
      </c>
      <c r="B90" s="42">
        <v>0.102547</v>
      </c>
      <c r="C90" s="42">
        <v>1.7273E-2</v>
      </c>
      <c r="D90" s="42">
        <v>0.13142599999999999</v>
      </c>
      <c r="E90" s="42">
        <v>-2.8042000000000001E-2</v>
      </c>
      <c r="F90" s="42">
        <v>5.8160000000000003E-2</v>
      </c>
      <c r="G90" s="42">
        <v>4.5878000000000002E-2</v>
      </c>
      <c r="I90" s="40">
        <v>2</v>
      </c>
      <c r="J90" s="40">
        <v>0.1105</v>
      </c>
      <c r="K90" s="40">
        <v>1.7273E-2</v>
      </c>
    </row>
    <row r="91" spans="1:11" x14ac:dyDescent="0.25">
      <c r="A91" s="4">
        <v>3</v>
      </c>
      <c r="B91" s="42">
        <v>0.103453</v>
      </c>
      <c r="C91" s="42">
        <v>1.6802000000000001E-2</v>
      </c>
      <c r="D91" s="42">
        <v>0.12962199999999999</v>
      </c>
      <c r="E91" s="42">
        <v>-1.0000000000000001E-5</v>
      </c>
      <c r="F91" s="42">
        <v>5.6509999999999998E-2</v>
      </c>
      <c r="G91" s="42">
        <v>0.10184699999999999</v>
      </c>
      <c r="I91" s="40">
        <v>3</v>
      </c>
      <c r="J91" s="40">
        <v>0.1105</v>
      </c>
      <c r="K91" s="40">
        <v>1.6802000000000001E-2</v>
      </c>
    </row>
    <row r="92" spans="1:11" x14ac:dyDescent="0.25">
      <c r="A92" s="4">
        <v>4</v>
      </c>
      <c r="B92" s="42">
        <v>0.105923</v>
      </c>
      <c r="C92" s="42">
        <v>1.7066999999999999E-2</v>
      </c>
      <c r="D92" s="42">
        <v>0.13064000000000001</v>
      </c>
      <c r="E92" s="42">
        <v>-1.5772000000000001E-2</v>
      </c>
      <c r="F92" s="42">
        <v>5.7362000000000003E-2</v>
      </c>
      <c r="G92" s="42">
        <v>0.14318500000000001</v>
      </c>
      <c r="I92" s="40">
        <v>4</v>
      </c>
      <c r="J92" s="40">
        <v>0.1105</v>
      </c>
      <c r="K92" s="40">
        <v>1.7066999999999999E-2</v>
      </c>
    </row>
    <row r="93" spans="1:11" x14ac:dyDescent="0.25">
      <c r="A93" s="4">
        <v>5</v>
      </c>
      <c r="B93" s="42">
        <v>0.102877</v>
      </c>
      <c r="C93" s="42">
        <v>1.7576999999999999E-2</v>
      </c>
      <c r="D93" s="42">
        <v>0.132578</v>
      </c>
      <c r="E93" s="42">
        <v>-4.6136999999999997E-2</v>
      </c>
      <c r="F93" s="42">
        <v>5.9265999999999999E-2</v>
      </c>
      <c r="G93" s="42">
        <v>1.6410999999999999E-2</v>
      </c>
      <c r="I93" s="40">
        <v>5</v>
      </c>
      <c r="J93" s="40">
        <v>9.9900000000000003E-2</v>
      </c>
      <c r="K93" s="40">
        <v>1.7576999999999999E-2</v>
      </c>
    </row>
    <row r="94" spans="1:11" x14ac:dyDescent="0.25">
      <c r="A94" s="4">
        <v>6</v>
      </c>
      <c r="B94" s="42">
        <v>0.10573</v>
      </c>
      <c r="C94" s="42">
        <v>1.7038000000000001E-2</v>
      </c>
      <c r="D94" s="42">
        <v>0.13052900000000001</v>
      </c>
      <c r="E94" s="42">
        <v>-1.4056000000000001E-2</v>
      </c>
      <c r="F94" s="42">
        <v>5.7271000000000002E-2</v>
      </c>
      <c r="G94" s="42">
        <v>5.313E-3</v>
      </c>
      <c r="I94" s="40">
        <v>6</v>
      </c>
      <c r="J94" s="40">
        <v>9.9900000000000003E-2</v>
      </c>
      <c r="K94" s="40">
        <v>1.7038000000000001E-2</v>
      </c>
    </row>
    <row r="95" spans="1:11" x14ac:dyDescent="0.25">
      <c r="A95" s="4">
        <v>7</v>
      </c>
      <c r="B95" s="42">
        <v>0.102771</v>
      </c>
      <c r="C95" s="42">
        <v>1.6879999999999999E-2</v>
      </c>
      <c r="D95" s="42">
        <v>0.12992200000000001</v>
      </c>
      <c r="E95" s="42">
        <v>-4.6470000000000001E-3</v>
      </c>
      <c r="F95" s="42">
        <v>5.6774999999999999E-2</v>
      </c>
      <c r="G95" s="42">
        <v>8.4625000000000006E-2</v>
      </c>
      <c r="I95" s="40">
        <v>7</v>
      </c>
      <c r="J95" s="40">
        <v>9.9900000000000003E-2</v>
      </c>
      <c r="K95" s="45">
        <v>1.6879999999999999E-2</v>
      </c>
    </row>
    <row r="96" spans="1:11" x14ac:dyDescent="0.25">
      <c r="A96" s="4">
        <v>8</v>
      </c>
      <c r="B96" s="42">
        <v>0.103031</v>
      </c>
      <c r="C96" s="42">
        <v>1.6826000000000001E-2</v>
      </c>
      <c r="D96" s="42">
        <v>0.129716</v>
      </c>
      <c r="E96" s="42">
        <v>-1.454E-3</v>
      </c>
      <c r="F96" s="42">
        <v>5.6592000000000003E-2</v>
      </c>
      <c r="G96" s="42">
        <v>0.105986</v>
      </c>
      <c r="I96" s="40">
        <v>8</v>
      </c>
      <c r="J96" s="40">
        <v>9.9900000000000003E-2</v>
      </c>
      <c r="K96" s="40">
        <v>1.6826000000000001E-2</v>
      </c>
    </row>
    <row r="97" spans="1:11" x14ac:dyDescent="0.25">
      <c r="A97" s="4">
        <v>9</v>
      </c>
      <c r="B97" s="42">
        <v>0.10251399999999999</v>
      </c>
      <c r="C97" s="42">
        <v>1.7207E-2</v>
      </c>
      <c r="D97" s="42">
        <v>0.13117400000000001</v>
      </c>
      <c r="E97" s="42">
        <v>-2.4102999999999999E-2</v>
      </c>
      <c r="F97" s="42">
        <v>5.7923000000000002E-2</v>
      </c>
      <c r="G97" s="42">
        <v>9.3269000000000005E-2</v>
      </c>
      <c r="I97" s="40">
        <v>9</v>
      </c>
      <c r="J97" s="40">
        <v>9.7299999999999998E-2</v>
      </c>
      <c r="K97" s="40">
        <v>1.7207E-2</v>
      </c>
    </row>
    <row r="98" spans="1:11" x14ac:dyDescent="0.25">
      <c r="A98" s="4">
        <v>10</v>
      </c>
      <c r="B98" s="42">
        <v>0.102505</v>
      </c>
      <c r="C98" s="42">
        <v>1.7167000000000002E-2</v>
      </c>
      <c r="D98" s="42">
        <v>0.131024</v>
      </c>
      <c r="E98" s="42">
        <v>-2.1755E-2</v>
      </c>
      <c r="F98" s="42">
        <v>5.7782E-2</v>
      </c>
      <c r="G98" s="42">
        <v>9.9750000000000005E-2</v>
      </c>
      <c r="I98" s="40">
        <v>10</v>
      </c>
      <c r="J98" s="40">
        <v>9.7299999999999998E-2</v>
      </c>
      <c r="K98" s="40">
        <v>1.7167000000000002E-2</v>
      </c>
    </row>
    <row r="99" spans="1:11" x14ac:dyDescent="0.25">
      <c r="B99" s="47">
        <f>MIN(B89:B98)</f>
        <v>0.102505</v>
      </c>
      <c r="J99"/>
      <c r="K99"/>
    </row>
    <row r="100" spans="1:11" x14ac:dyDescent="0.25">
      <c r="A100" s="62" t="s">
        <v>16</v>
      </c>
      <c r="B100" s="62"/>
      <c r="C100" s="62"/>
      <c r="D100" s="62"/>
      <c r="E100" s="62"/>
      <c r="F100" s="62"/>
      <c r="G100" s="62"/>
      <c r="J100"/>
      <c r="K100"/>
    </row>
    <row r="101" spans="1:11" x14ac:dyDescent="0.25">
      <c r="A101" s="62"/>
      <c r="B101" s="62"/>
      <c r="C101" s="62"/>
      <c r="D101" s="62"/>
      <c r="E101" s="62"/>
      <c r="F101" s="62"/>
      <c r="G101" s="62"/>
      <c r="J101"/>
      <c r="K101"/>
    </row>
    <row r="102" spans="1:11" ht="30" x14ac:dyDescent="0.25">
      <c r="A102" s="3" t="s">
        <v>1</v>
      </c>
      <c r="B102" s="46" t="s">
        <v>2</v>
      </c>
      <c r="C102" s="46" t="s">
        <v>3</v>
      </c>
      <c r="D102" s="46" t="s">
        <v>4</v>
      </c>
      <c r="E102" s="46" t="s">
        <v>5</v>
      </c>
      <c r="F102" s="46" t="s">
        <v>6</v>
      </c>
      <c r="G102" s="46" t="s">
        <v>7</v>
      </c>
      <c r="I102" s="41" t="s">
        <v>1</v>
      </c>
      <c r="J102" s="41" t="s">
        <v>8</v>
      </c>
      <c r="K102" s="41" t="s">
        <v>9</v>
      </c>
    </row>
    <row r="103" spans="1:11" x14ac:dyDescent="0.25">
      <c r="A103" s="4">
        <v>1</v>
      </c>
      <c r="B103" s="42">
        <v>0.114909</v>
      </c>
      <c r="C103" s="42">
        <v>1.9560999999999999E-2</v>
      </c>
      <c r="D103" s="42">
        <v>0.13985900000000001</v>
      </c>
      <c r="E103" s="42">
        <v>-6.1663000000000003E-2</v>
      </c>
      <c r="F103" s="42">
        <v>6.6328999999999999E-2</v>
      </c>
      <c r="G103" s="42">
        <v>0.36772700000000003</v>
      </c>
      <c r="I103" s="40">
        <v>1</v>
      </c>
      <c r="J103" s="40">
        <v>9.9900000000000003E-2</v>
      </c>
      <c r="K103" s="40">
        <v>1.9560999999999999E-2</v>
      </c>
    </row>
    <row r="104" spans="1:11" x14ac:dyDescent="0.25">
      <c r="A104" s="4">
        <v>2</v>
      </c>
      <c r="B104" s="42">
        <v>0.10680000000000001</v>
      </c>
      <c r="C104" s="42">
        <v>1.7545999999999999E-2</v>
      </c>
      <c r="D104" s="42">
        <v>0.132461</v>
      </c>
      <c r="E104" s="42">
        <v>4.768E-2</v>
      </c>
      <c r="F104" s="42">
        <v>6.0099E-2</v>
      </c>
      <c r="G104" s="42">
        <v>0.47304099999999999</v>
      </c>
      <c r="I104" s="40">
        <v>2</v>
      </c>
      <c r="J104" s="40">
        <v>9.9900000000000003E-2</v>
      </c>
      <c r="K104" s="40">
        <v>1.7545999999999999E-2</v>
      </c>
    </row>
    <row r="105" spans="1:11" x14ac:dyDescent="0.25">
      <c r="A105" s="4">
        <v>3</v>
      </c>
      <c r="B105" s="42">
        <v>0.11201899999999999</v>
      </c>
      <c r="C105" s="42">
        <v>1.8471999999999999E-2</v>
      </c>
      <c r="D105" s="42">
        <v>0.13591200000000001</v>
      </c>
      <c r="E105" s="42">
        <v>-2.5839999999999999E-3</v>
      </c>
      <c r="F105" s="42">
        <v>6.3138E-2</v>
      </c>
      <c r="G105" s="42">
        <v>0.54083300000000001</v>
      </c>
      <c r="I105" s="40">
        <v>3</v>
      </c>
      <c r="J105" s="40">
        <v>9.9900000000000003E-2</v>
      </c>
      <c r="K105" s="40">
        <v>1.8471999999999999E-2</v>
      </c>
    </row>
    <row r="106" spans="1:11" x14ac:dyDescent="0.25">
      <c r="A106" s="4">
        <v>4</v>
      </c>
      <c r="B106" s="42">
        <v>0.108876</v>
      </c>
      <c r="C106" s="42">
        <v>1.7635999999999999E-2</v>
      </c>
      <c r="D106" s="42">
        <v>0.132801</v>
      </c>
      <c r="E106" s="42">
        <v>4.2781E-2</v>
      </c>
      <c r="F106" s="42">
        <v>6.0608000000000002E-2</v>
      </c>
      <c r="G106" s="42">
        <v>0.59990100000000002</v>
      </c>
      <c r="I106" s="40">
        <v>4</v>
      </c>
      <c r="J106" s="40">
        <v>9.9900000000000003E-2</v>
      </c>
      <c r="K106" s="40">
        <v>1.7635999999999999E-2</v>
      </c>
    </row>
    <row r="107" spans="1:11" x14ac:dyDescent="0.25">
      <c r="A107" s="4">
        <v>5</v>
      </c>
      <c r="B107" s="42">
        <v>0.10208</v>
      </c>
      <c r="C107" s="42">
        <v>1.6173E-2</v>
      </c>
      <c r="D107" s="42">
        <v>0.12717400000000001</v>
      </c>
      <c r="E107" s="42">
        <v>0.122179</v>
      </c>
      <c r="F107" s="42">
        <v>5.5774999999999998E-2</v>
      </c>
      <c r="G107" s="42">
        <v>0.62174499999999999</v>
      </c>
      <c r="I107" s="40">
        <v>5</v>
      </c>
      <c r="J107" s="40">
        <v>9.7299999999999998E-2</v>
      </c>
      <c r="K107" s="40">
        <v>1.6173E-2</v>
      </c>
    </row>
    <row r="108" spans="1:11" x14ac:dyDescent="0.25">
      <c r="A108" s="4">
        <v>6</v>
      </c>
      <c r="B108" s="42">
        <v>0.10166500000000001</v>
      </c>
      <c r="C108" s="42">
        <v>1.6012999999999999E-2</v>
      </c>
      <c r="D108" s="42">
        <v>0.12654199999999999</v>
      </c>
      <c r="E108" s="42">
        <v>0.130882</v>
      </c>
      <c r="F108" s="42">
        <v>5.5294999999999997E-2</v>
      </c>
      <c r="G108" s="42">
        <v>0.64338099999999998</v>
      </c>
      <c r="I108" s="40">
        <v>6</v>
      </c>
      <c r="J108" s="40">
        <v>9.7299999999999998E-2</v>
      </c>
      <c r="K108" s="40">
        <v>1.6012999999999999E-2</v>
      </c>
    </row>
    <row r="109" spans="1:11" x14ac:dyDescent="0.25">
      <c r="A109" s="4">
        <v>7</v>
      </c>
      <c r="B109" s="42">
        <v>0.119128</v>
      </c>
      <c r="C109" s="42">
        <v>1.9827999999999998E-2</v>
      </c>
      <c r="D109" s="42">
        <v>0.14081099999999999</v>
      </c>
      <c r="E109" s="42">
        <v>-7.6166999999999999E-2</v>
      </c>
      <c r="F109" s="42">
        <v>6.7322000000000007E-2</v>
      </c>
      <c r="G109" s="42">
        <v>0.670076</v>
      </c>
      <c r="I109" s="40">
        <v>7</v>
      </c>
      <c r="J109" s="40">
        <v>9.7299999999999998E-2</v>
      </c>
      <c r="K109" s="40">
        <v>1.9827999999999998E-2</v>
      </c>
    </row>
    <row r="110" spans="1:11" x14ac:dyDescent="0.25">
      <c r="A110" s="4">
        <v>8</v>
      </c>
      <c r="B110" s="42">
        <v>0.10101499999999999</v>
      </c>
      <c r="C110" s="42">
        <v>1.5764E-2</v>
      </c>
      <c r="D110" s="42">
        <v>0.125553</v>
      </c>
      <c r="E110" s="42">
        <v>0.14441599999999999</v>
      </c>
      <c r="F110" s="42">
        <v>5.4559000000000003E-2</v>
      </c>
      <c r="G110" s="42">
        <v>0.68743100000000001</v>
      </c>
      <c r="I110" s="40">
        <v>8</v>
      </c>
      <c r="J110" s="40">
        <v>9.7299999999999998E-2</v>
      </c>
      <c r="K110" s="40">
        <v>1.5764E-2</v>
      </c>
    </row>
    <row r="111" spans="1:11" x14ac:dyDescent="0.25">
      <c r="A111" s="4">
        <v>9</v>
      </c>
      <c r="B111" s="42">
        <v>0.106131</v>
      </c>
      <c r="C111" s="42">
        <v>1.6757000000000001E-2</v>
      </c>
      <c r="D111" s="42">
        <v>0.12944700000000001</v>
      </c>
      <c r="E111" s="42">
        <v>9.0523999999999993E-2</v>
      </c>
      <c r="F111" s="42">
        <v>5.7995999999999999E-2</v>
      </c>
      <c r="G111" s="42">
        <v>0.69533900000000004</v>
      </c>
      <c r="I111" s="40">
        <v>9</v>
      </c>
      <c r="J111" s="40">
        <v>9.1499999999999998E-2</v>
      </c>
      <c r="K111" s="40">
        <v>1.6757000000000001E-2</v>
      </c>
    </row>
    <row r="112" spans="1:11" x14ac:dyDescent="0.25">
      <c r="A112" s="4">
        <v>10</v>
      </c>
      <c r="B112" s="42">
        <v>0.10559399999999999</v>
      </c>
      <c r="C112" s="42">
        <v>1.6631E-2</v>
      </c>
      <c r="D112" s="42">
        <v>0.12896099999999999</v>
      </c>
      <c r="E112" s="42">
        <v>9.7336000000000006E-2</v>
      </c>
      <c r="F112" s="42">
        <v>5.7593999999999999E-2</v>
      </c>
      <c r="G112" s="42">
        <v>0.69877100000000003</v>
      </c>
      <c r="I112" s="40">
        <v>10</v>
      </c>
      <c r="J112" s="40">
        <v>9.1499999999999998E-2</v>
      </c>
      <c r="K112" s="40">
        <v>1.6631E-2</v>
      </c>
    </row>
    <row r="113" spans="1:11" x14ac:dyDescent="0.25">
      <c r="B113" s="47">
        <f>MIN(B103:B112)</f>
        <v>0.10101499999999999</v>
      </c>
    </row>
    <row r="114" spans="1:11" x14ac:dyDescent="0.25">
      <c r="A114" s="62" t="s">
        <v>17</v>
      </c>
      <c r="B114" s="62"/>
      <c r="C114" s="62"/>
      <c r="D114" s="62"/>
      <c r="E114" s="62"/>
      <c r="F114" s="62"/>
      <c r="G114" s="62"/>
    </row>
    <row r="115" spans="1:11" x14ac:dyDescent="0.25">
      <c r="A115" s="62"/>
      <c r="B115" s="62"/>
      <c r="C115" s="62"/>
      <c r="D115" s="62"/>
      <c r="E115" s="62"/>
      <c r="F115" s="62"/>
      <c r="G115" s="62"/>
    </row>
    <row r="116" spans="1:11" ht="30" x14ac:dyDescent="0.25">
      <c r="A116" s="3" t="s">
        <v>1</v>
      </c>
      <c r="B116" s="46" t="s">
        <v>2</v>
      </c>
      <c r="C116" s="46" t="s">
        <v>3</v>
      </c>
      <c r="D116" s="46" t="s">
        <v>4</v>
      </c>
      <c r="E116" s="46" t="s">
        <v>5</v>
      </c>
      <c r="F116" s="46" t="s">
        <v>6</v>
      </c>
      <c r="G116" s="46" t="s">
        <v>7</v>
      </c>
      <c r="I116" s="41" t="s">
        <v>1</v>
      </c>
      <c r="J116" s="41" t="s">
        <v>8</v>
      </c>
      <c r="K116" s="41" t="s">
        <v>9</v>
      </c>
    </row>
    <row r="117" spans="1:11" x14ac:dyDescent="0.25">
      <c r="A117" s="4">
        <v>1</v>
      </c>
      <c r="B117" s="42">
        <v>0.113524</v>
      </c>
      <c r="C117" s="42">
        <v>2.3206999999999998E-2</v>
      </c>
      <c r="D117" s="42">
        <v>0.152337</v>
      </c>
      <c r="E117" s="42">
        <v>-0.41231699999999999</v>
      </c>
      <c r="F117" s="42">
        <v>8.3877999999999994E-2</v>
      </c>
      <c r="G117" s="42">
        <v>3.8663999999999997E-2</v>
      </c>
      <c r="I117" s="40">
        <v>1</v>
      </c>
      <c r="J117" s="40">
        <v>0.1105</v>
      </c>
      <c r="K117" s="40">
        <v>2.3206999999999998E-2</v>
      </c>
    </row>
    <row r="118" spans="1:11" x14ac:dyDescent="0.25">
      <c r="A118" s="4">
        <v>2</v>
      </c>
      <c r="B118" s="42">
        <v>0.11310199999999999</v>
      </c>
      <c r="C118" s="42">
        <v>1.8467999999999998E-2</v>
      </c>
      <c r="D118" s="42">
        <v>0.13589599999999999</v>
      </c>
      <c r="E118" s="42">
        <v>-0.123917</v>
      </c>
      <c r="F118" s="42">
        <v>6.2066999999999997E-2</v>
      </c>
      <c r="G118" s="42">
        <v>-0.122456</v>
      </c>
      <c r="I118" s="40">
        <v>2</v>
      </c>
      <c r="J118" s="40">
        <v>0.1105</v>
      </c>
      <c r="K118" s="40">
        <v>1.8467999999999998E-2</v>
      </c>
    </row>
    <row r="119" spans="1:11" x14ac:dyDescent="0.25">
      <c r="A119" s="4">
        <v>3</v>
      </c>
      <c r="B119" s="42">
        <v>0.109893</v>
      </c>
      <c r="C119" s="42">
        <v>1.7697999999999998E-2</v>
      </c>
      <c r="D119" s="42">
        <v>0.13303599999999999</v>
      </c>
      <c r="E119" s="42">
        <v>-7.7096999999999999E-2</v>
      </c>
      <c r="F119" s="42">
        <v>5.9796000000000002E-2</v>
      </c>
      <c r="G119" s="42">
        <v>-2.3189999999999999E-3</v>
      </c>
      <c r="I119" s="40">
        <v>3</v>
      </c>
      <c r="J119" s="40">
        <v>0.1105</v>
      </c>
      <c r="K119" s="40">
        <v>1.7697999999999998E-2</v>
      </c>
    </row>
    <row r="120" spans="1:11" x14ac:dyDescent="0.25">
      <c r="A120" s="4">
        <v>4</v>
      </c>
      <c r="B120" s="42">
        <v>9.9920999999999996E-2</v>
      </c>
      <c r="C120" s="42">
        <v>1.7231E-2</v>
      </c>
      <c r="D120" s="42">
        <v>0.13126599999999999</v>
      </c>
      <c r="E120" s="42">
        <v>-4.8628999999999999E-2</v>
      </c>
      <c r="F120" s="42">
        <v>5.8720000000000001E-2</v>
      </c>
      <c r="G120" s="42">
        <v>0.122402</v>
      </c>
      <c r="I120" s="40">
        <v>4</v>
      </c>
      <c r="J120" s="40">
        <v>0.10589999999999999</v>
      </c>
      <c r="K120" s="40">
        <v>1.7231E-2</v>
      </c>
    </row>
    <row r="121" spans="1:11" x14ac:dyDescent="0.25">
      <c r="A121" s="4">
        <v>5</v>
      </c>
      <c r="B121" s="42">
        <v>0.10145999999999999</v>
      </c>
      <c r="C121" s="42">
        <v>1.6431999999999999E-2</v>
      </c>
      <c r="D121" s="42">
        <v>0.12818599999999999</v>
      </c>
      <c r="E121" s="42">
        <v>-9.0000000000000002E-6</v>
      </c>
      <c r="F121" s="42">
        <v>5.5857999999999998E-2</v>
      </c>
      <c r="G121" s="42">
        <v>3.6576999999999998E-2</v>
      </c>
      <c r="I121" s="40">
        <v>5</v>
      </c>
      <c r="J121" s="40">
        <v>0.10589999999999999</v>
      </c>
      <c r="K121" s="40">
        <v>1.6431999999999999E-2</v>
      </c>
    </row>
    <row r="122" spans="1:11" x14ac:dyDescent="0.25">
      <c r="A122" s="4">
        <v>6</v>
      </c>
      <c r="B122" s="42">
        <v>0.10012799999999999</v>
      </c>
      <c r="C122" s="42">
        <v>1.7468000000000001E-2</v>
      </c>
      <c r="D122" s="42">
        <v>0.13216600000000001</v>
      </c>
      <c r="E122" s="42">
        <v>-6.3065999999999997E-2</v>
      </c>
      <c r="F122" s="42">
        <v>5.9604999999999998E-2</v>
      </c>
      <c r="G122" s="42">
        <v>7.8759999999999993E-3</v>
      </c>
      <c r="I122" s="40">
        <v>6</v>
      </c>
      <c r="J122" s="40">
        <v>0.10589999999999999</v>
      </c>
      <c r="K122" s="40">
        <v>1.7468000000000001E-2</v>
      </c>
    </row>
    <row r="123" spans="1:11" x14ac:dyDescent="0.25">
      <c r="A123" s="4">
        <v>7</v>
      </c>
      <c r="B123" s="42">
        <v>0.101603</v>
      </c>
      <c r="C123" s="42">
        <v>1.8350000000000002E-2</v>
      </c>
      <c r="D123" s="42">
        <v>0.135464</v>
      </c>
      <c r="E123" s="42">
        <v>-0.116776</v>
      </c>
      <c r="F123" s="42">
        <v>6.3002000000000002E-2</v>
      </c>
      <c r="G123" s="42">
        <v>5.7051999999999999E-2</v>
      </c>
      <c r="I123" s="40">
        <v>7</v>
      </c>
      <c r="J123" s="40">
        <v>0.10589999999999999</v>
      </c>
      <c r="K123" s="40">
        <v>1.8350000000000002E-2</v>
      </c>
    </row>
    <row r="124" spans="1:11" x14ac:dyDescent="0.25">
      <c r="A124" s="4">
        <v>8</v>
      </c>
      <c r="B124" s="42">
        <v>0.100663</v>
      </c>
      <c r="C124" s="42">
        <v>1.7770999999999999E-2</v>
      </c>
      <c r="D124" s="42">
        <v>0.13330700000000001</v>
      </c>
      <c r="E124" s="42">
        <v>-8.1490999999999994E-2</v>
      </c>
      <c r="F124" s="42">
        <v>6.0753000000000001E-2</v>
      </c>
      <c r="G124" s="42">
        <v>0.1125</v>
      </c>
      <c r="I124" s="40">
        <v>8</v>
      </c>
      <c r="J124" s="40">
        <v>0.10589999999999999</v>
      </c>
      <c r="K124" s="40">
        <v>1.7770999999999999E-2</v>
      </c>
    </row>
    <row r="125" spans="1:11" x14ac:dyDescent="0.25">
      <c r="A125" s="4">
        <v>9</v>
      </c>
      <c r="B125" s="42">
        <v>9.9745E-2</v>
      </c>
      <c r="C125" s="42">
        <v>1.6986000000000001E-2</v>
      </c>
      <c r="D125" s="42">
        <v>0.130329</v>
      </c>
      <c r="E125" s="42">
        <v>-3.3723999999999997E-2</v>
      </c>
      <c r="F125" s="42">
        <v>5.7820000000000003E-2</v>
      </c>
      <c r="G125" s="42">
        <v>0.11619699999999999</v>
      </c>
      <c r="I125" s="40">
        <v>9</v>
      </c>
      <c r="J125" s="40">
        <v>0.1018</v>
      </c>
      <c r="K125" s="40">
        <v>1.6986000000000001E-2</v>
      </c>
    </row>
    <row r="126" spans="1:11" x14ac:dyDescent="0.25">
      <c r="A126" s="4">
        <v>10</v>
      </c>
      <c r="B126" s="42">
        <v>0.10003099999999999</v>
      </c>
      <c r="C126" s="42">
        <v>1.7387E-2</v>
      </c>
      <c r="D126" s="42">
        <v>0.13186100000000001</v>
      </c>
      <c r="E126" s="42">
        <v>-5.8161999999999998E-2</v>
      </c>
      <c r="F126" s="42">
        <v>5.9303000000000002E-2</v>
      </c>
      <c r="G126" s="42">
        <v>0.104654</v>
      </c>
      <c r="I126" s="40">
        <v>10</v>
      </c>
      <c r="J126" s="40">
        <v>0.1018</v>
      </c>
      <c r="K126" s="40">
        <v>1.7387E-2</v>
      </c>
    </row>
    <row r="127" spans="1:11" x14ac:dyDescent="0.25">
      <c r="B127" s="47">
        <f>MIN(B117:B126)</f>
        <v>9.9745E-2</v>
      </c>
      <c r="J127"/>
      <c r="K127"/>
    </row>
    <row r="128" spans="1:11" x14ac:dyDescent="0.25">
      <c r="A128" s="62" t="s">
        <v>18</v>
      </c>
      <c r="B128" s="62"/>
      <c r="C128" s="62"/>
      <c r="D128" s="62"/>
      <c r="E128" s="62"/>
      <c r="F128" s="62"/>
      <c r="G128" s="62"/>
      <c r="J128"/>
      <c r="K128"/>
    </row>
    <row r="129" spans="1:11" x14ac:dyDescent="0.25">
      <c r="A129" s="62"/>
      <c r="B129" s="62"/>
      <c r="C129" s="62"/>
      <c r="D129" s="62"/>
      <c r="E129" s="62"/>
      <c r="F129" s="62"/>
      <c r="G129" s="62"/>
      <c r="J129"/>
      <c r="K129"/>
    </row>
    <row r="130" spans="1:11" ht="30" x14ac:dyDescent="0.25">
      <c r="A130" s="3" t="s">
        <v>1</v>
      </c>
      <c r="B130" s="46" t="s">
        <v>2</v>
      </c>
      <c r="C130" s="46" t="s">
        <v>3</v>
      </c>
      <c r="D130" s="46" t="s">
        <v>4</v>
      </c>
      <c r="E130" s="46" t="s">
        <v>5</v>
      </c>
      <c r="F130" s="46" t="s">
        <v>6</v>
      </c>
      <c r="G130" s="46" t="s">
        <v>7</v>
      </c>
      <c r="I130" s="41" t="s">
        <v>1</v>
      </c>
      <c r="J130" s="41" t="s">
        <v>8</v>
      </c>
      <c r="K130" s="41" t="s">
        <v>9</v>
      </c>
    </row>
    <row r="131" spans="1:11" x14ac:dyDescent="0.25">
      <c r="A131" s="4">
        <v>1</v>
      </c>
      <c r="B131" s="42">
        <v>0.108736</v>
      </c>
      <c r="C131" s="42">
        <v>1.9352000000000001E-2</v>
      </c>
      <c r="D131" s="42">
        <v>0.13911100000000001</v>
      </c>
      <c r="E131" s="42">
        <v>-2.3241999999999999E-2</v>
      </c>
      <c r="F131" s="42">
        <v>6.5238000000000004E-2</v>
      </c>
      <c r="G131" s="42">
        <v>0.25565199999999999</v>
      </c>
      <c r="I131" s="40">
        <v>1</v>
      </c>
      <c r="J131" s="40">
        <v>0.1101</v>
      </c>
      <c r="K131" s="40">
        <v>1.9352000000000001E-2</v>
      </c>
    </row>
    <row r="132" spans="1:11" x14ac:dyDescent="0.25">
      <c r="A132" s="4">
        <v>2</v>
      </c>
      <c r="B132" s="42">
        <v>0.105547</v>
      </c>
      <c r="C132" s="42">
        <v>1.7422E-2</v>
      </c>
      <c r="D132" s="42">
        <v>0.131994</v>
      </c>
      <c r="E132" s="42">
        <v>7.8779000000000002E-2</v>
      </c>
      <c r="F132" s="42">
        <v>5.8642E-2</v>
      </c>
      <c r="G132" s="42">
        <v>0.427014</v>
      </c>
      <c r="I132" s="40">
        <v>2</v>
      </c>
      <c r="J132" s="40">
        <v>0.1101</v>
      </c>
      <c r="K132" s="40">
        <v>1.7422E-2</v>
      </c>
    </row>
    <row r="133" spans="1:11" x14ac:dyDescent="0.25">
      <c r="A133" s="4">
        <v>3</v>
      </c>
      <c r="B133" s="42">
        <v>0.110931</v>
      </c>
      <c r="C133" s="42">
        <v>1.7713E-2</v>
      </c>
      <c r="D133" s="42">
        <v>0.13308900000000001</v>
      </c>
      <c r="E133" s="42">
        <v>6.3433000000000003E-2</v>
      </c>
      <c r="F133" s="42">
        <v>6.0178000000000002E-2</v>
      </c>
      <c r="G133" s="42">
        <v>0.53453700000000004</v>
      </c>
      <c r="I133" s="40">
        <v>3</v>
      </c>
      <c r="J133" s="40">
        <v>0.1101</v>
      </c>
      <c r="K133" s="40">
        <v>1.7713E-2</v>
      </c>
    </row>
    <row r="134" spans="1:11" x14ac:dyDescent="0.25">
      <c r="A134" s="4">
        <v>4</v>
      </c>
      <c r="B134" s="42">
        <v>0.122722</v>
      </c>
      <c r="C134" s="42">
        <v>2.0677999999999998E-2</v>
      </c>
      <c r="D134" s="42">
        <v>0.14379800000000001</v>
      </c>
      <c r="E134" s="42">
        <v>-9.3364000000000003E-2</v>
      </c>
      <c r="F134" s="42">
        <v>6.9121000000000002E-2</v>
      </c>
      <c r="G134" s="42">
        <v>0.61736100000000005</v>
      </c>
      <c r="I134" s="40">
        <v>4</v>
      </c>
      <c r="J134" s="40">
        <v>0.1101</v>
      </c>
      <c r="K134" s="40">
        <v>2.0677999999999998E-2</v>
      </c>
    </row>
    <row r="135" spans="1:11" x14ac:dyDescent="0.25">
      <c r="A135" s="4">
        <v>5</v>
      </c>
      <c r="B135" s="42">
        <v>0.11365500000000001</v>
      </c>
      <c r="C135" s="42">
        <v>2.2790000000000001E-2</v>
      </c>
      <c r="D135" s="42">
        <v>0.15096499999999999</v>
      </c>
      <c r="E135" s="42">
        <v>-0.20505699999999999</v>
      </c>
      <c r="F135" s="42">
        <v>7.8612000000000001E-2</v>
      </c>
      <c r="G135" s="42">
        <v>0.65939599999999998</v>
      </c>
      <c r="I135" s="40">
        <v>5</v>
      </c>
      <c r="J135" s="40">
        <v>0.1023</v>
      </c>
      <c r="K135" s="40">
        <v>2.2790000000000001E-2</v>
      </c>
    </row>
    <row r="136" spans="1:11" x14ac:dyDescent="0.25">
      <c r="A136" s="4">
        <v>6</v>
      </c>
      <c r="B136" s="42">
        <v>0.111031</v>
      </c>
      <c r="C136" s="42">
        <v>1.7387E-2</v>
      </c>
      <c r="D136" s="42">
        <v>0.13186100000000001</v>
      </c>
      <c r="E136" s="42">
        <v>8.0628000000000005E-2</v>
      </c>
      <c r="F136" s="42">
        <v>5.9450000000000003E-2</v>
      </c>
      <c r="G136" s="42">
        <v>0.69459800000000005</v>
      </c>
      <c r="I136" s="40">
        <v>6</v>
      </c>
      <c r="J136" s="40">
        <v>0.1023</v>
      </c>
      <c r="K136" s="40">
        <v>1.7387E-2</v>
      </c>
    </row>
    <row r="137" spans="1:11" x14ac:dyDescent="0.25">
      <c r="A137" s="4">
        <v>7</v>
      </c>
      <c r="B137" s="42">
        <v>9.9371000000000001E-2</v>
      </c>
      <c r="C137" s="42">
        <v>1.537E-2</v>
      </c>
      <c r="D137" s="42">
        <v>0.123978</v>
      </c>
      <c r="E137" s="42">
        <v>0.187277</v>
      </c>
      <c r="F137" s="42">
        <v>5.1845000000000002E-2</v>
      </c>
      <c r="G137" s="42">
        <v>0.71166600000000002</v>
      </c>
      <c r="I137" s="40">
        <v>7</v>
      </c>
      <c r="J137" s="40">
        <v>0.1023</v>
      </c>
      <c r="K137" s="40">
        <v>1.537E-2</v>
      </c>
    </row>
    <row r="138" spans="1:11" x14ac:dyDescent="0.25">
      <c r="A138" s="4">
        <v>8</v>
      </c>
      <c r="B138" s="42">
        <v>9.8924999999999999E-2</v>
      </c>
      <c r="C138" s="42">
        <v>1.5207E-2</v>
      </c>
      <c r="D138" s="42">
        <v>0.123316</v>
      </c>
      <c r="E138" s="42">
        <v>0.19592999999999999</v>
      </c>
      <c r="F138" s="42">
        <v>5.1337000000000001E-2</v>
      </c>
      <c r="G138" s="42">
        <v>0.72492199999999996</v>
      </c>
      <c r="I138" s="40">
        <v>8</v>
      </c>
      <c r="J138" s="40">
        <v>0.1023</v>
      </c>
      <c r="K138" s="40">
        <v>1.5207E-2</v>
      </c>
    </row>
    <row r="139" spans="1:11" x14ac:dyDescent="0.25">
      <c r="A139" s="4">
        <v>9</v>
      </c>
      <c r="B139" s="42">
        <v>0.101006</v>
      </c>
      <c r="C139" s="42">
        <v>1.5245999999999999E-2</v>
      </c>
      <c r="D139" s="42">
        <v>0.123474</v>
      </c>
      <c r="E139" s="42">
        <v>0.19386100000000001</v>
      </c>
      <c r="F139" s="42">
        <v>5.2151000000000003E-2</v>
      </c>
      <c r="G139" s="42">
        <v>0.72779499999999997</v>
      </c>
      <c r="I139" s="40">
        <v>9</v>
      </c>
      <c r="J139" s="40">
        <v>9.8000000000000004E-2</v>
      </c>
      <c r="K139" s="40">
        <v>1.5245999999999999E-2</v>
      </c>
    </row>
    <row r="140" spans="1:11" x14ac:dyDescent="0.25">
      <c r="A140" s="4">
        <v>10</v>
      </c>
      <c r="B140" s="42">
        <v>0.101384</v>
      </c>
      <c r="C140" s="42">
        <v>1.5280999999999999E-2</v>
      </c>
      <c r="D140" s="42">
        <v>0.123617</v>
      </c>
      <c r="E140" s="42">
        <v>0.192001</v>
      </c>
      <c r="F140" s="42">
        <v>5.2336000000000001E-2</v>
      </c>
      <c r="G140" s="42">
        <v>0.729634</v>
      </c>
      <c r="I140" s="40">
        <v>10</v>
      </c>
      <c r="J140" s="40">
        <v>9.8000000000000004E-2</v>
      </c>
      <c r="K140" s="40">
        <v>1.5280999999999999E-2</v>
      </c>
    </row>
    <row r="141" spans="1:11" x14ac:dyDescent="0.25">
      <c r="B141" s="47">
        <f>MIN(B131:B140)</f>
        <v>9.8924999999999999E-2</v>
      </c>
    </row>
  </sheetData>
  <mergeCells count="10">
    <mergeCell ref="A114:G115"/>
    <mergeCell ref="A128:G129"/>
    <mergeCell ref="A72:G73"/>
    <mergeCell ref="A86:G87"/>
    <mergeCell ref="A100:G101"/>
    <mergeCell ref="A2:G3"/>
    <mergeCell ref="A16:G17"/>
    <mergeCell ref="A30:G31"/>
    <mergeCell ref="A44:G45"/>
    <mergeCell ref="A58:G59"/>
  </mergeCells>
  <conditionalFormatting sqref="B5:B14">
    <cfRule type="cellIs" dxfId="65" priority="14" operator="equal">
      <formula>$B$15</formula>
    </cfRule>
  </conditionalFormatting>
  <conditionalFormatting sqref="B19:B28">
    <cfRule type="cellIs" dxfId="64" priority="12" operator="equal">
      <formula>$B$29</formula>
    </cfRule>
  </conditionalFormatting>
  <conditionalFormatting sqref="B33:B42">
    <cfRule type="cellIs" dxfId="63" priority="8" operator="equal">
      <formula>$B$43</formula>
    </cfRule>
  </conditionalFormatting>
  <conditionalFormatting sqref="B47:B56">
    <cfRule type="cellIs" dxfId="62" priority="7" operator="equal">
      <formula>$B$57</formula>
    </cfRule>
  </conditionalFormatting>
  <conditionalFormatting sqref="B61:B70">
    <cfRule type="cellIs" dxfId="61" priority="6" operator="equal">
      <formula>$B$71</formula>
    </cfRule>
  </conditionalFormatting>
  <conditionalFormatting sqref="B75:B84">
    <cfRule type="cellIs" dxfId="60" priority="5" operator="equal">
      <formula>$B$85</formula>
    </cfRule>
  </conditionalFormatting>
  <conditionalFormatting sqref="B89:B98">
    <cfRule type="cellIs" dxfId="59" priority="4" operator="equal">
      <formula>$B$99</formula>
    </cfRule>
  </conditionalFormatting>
  <conditionalFormatting sqref="B103:B112">
    <cfRule type="cellIs" dxfId="58" priority="3" operator="equal">
      <formula>$B$113</formula>
    </cfRule>
  </conditionalFormatting>
  <conditionalFormatting sqref="B117:B126">
    <cfRule type="cellIs" dxfId="57" priority="2" operator="equal">
      <formula>$B$127</formula>
    </cfRule>
  </conditionalFormatting>
  <conditionalFormatting sqref="B131:B140">
    <cfRule type="cellIs" dxfId="56" priority="1" operator="equal">
      <formula>$B$141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DC2-F421-47BA-A802-9A3FD147FBC4}">
  <dimension ref="A2:K141"/>
  <sheetViews>
    <sheetView topLeftCell="C1" zoomScaleNormal="100" workbookViewId="0">
      <selection activeCell="J136" sqref="J136"/>
    </sheetView>
  </sheetViews>
  <sheetFormatPr baseColWidth="10" defaultColWidth="11.42578125" defaultRowHeight="15" x14ac:dyDescent="0.25"/>
  <cols>
    <col min="2" max="7" width="12" style="48" customWidth="1"/>
    <col min="9" max="9" width="7" style="17" bestFit="1" customWidth="1"/>
    <col min="10" max="11" width="11.42578125" style="1"/>
  </cols>
  <sheetData>
    <row r="2" spans="1:11" x14ac:dyDescent="0.25">
      <c r="A2" s="62" t="s">
        <v>19</v>
      </c>
      <c r="B2" s="62"/>
      <c r="C2" s="62"/>
      <c r="D2" s="62"/>
      <c r="E2" s="62"/>
      <c r="F2" s="62"/>
      <c r="G2" s="62"/>
    </row>
    <row r="3" spans="1:11" x14ac:dyDescent="0.25">
      <c r="A3" s="62"/>
      <c r="B3" s="62"/>
      <c r="C3" s="62"/>
      <c r="D3" s="62"/>
      <c r="E3" s="62"/>
      <c r="F3" s="62"/>
      <c r="G3" s="62"/>
    </row>
    <row r="4" spans="1:11" ht="24.75" customHeight="1" x14ac:dyDescent="0.25">
      <c r="A4" s="3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6" t="s">
        <v>7</v>
      </c>
      <c r="I4" s="41" t="s">
        <v>1</v>
      </c>
      <c r="J4" s="41" t="s">
        <v>8</v>
      </c>
      <c r="K4" s="41" t="s">
        <v>9</v>
      </c>
    </row>
    <row r="5" spans="1:11" x14ac:dyDescent="0.25">
      <c r="A5" s="4">
        <v>1</v>
      </c>
      <c r="B5" s="42">
        <v>8.7673000000000001E-2</v>
      </c>
      <c r="C5" s="42">
        <v>1.2305999999999999E-2</v>
      </c>
      <c r="D5" s="42">
        <v>0.110931</v>
      </c>
      <c r="E5" s="42">
        <v>0.45012600000000003</v>
      </c>
      <c r="F5" s="42">
        <v>3.7883E-2</v>
      </c>
      <c r="G5" s="42">
        <v>0.68779000000000001</v>
      </c>
      <c r="I5" s="40">
        <v>1</v>
      </c>
      <c r="J5" s="40">
        <v>1.29E-2</v>
      </c>
      <c r="K5" s="40">
        <v>1.7104000000000001E-2</v>
      </c>
    </row>
    <row r="6" spans="1:11" x14ac:dyDescent="0.25">
      <c r="A6" s="4">
        <v>2</v>
      </c>
      <c r="B6" s="42">
        <v>7.5315999999999994E-2</v>
      </c>
      <c r="C6" s="42">
        <v>9.2130000000000007E-3</v>
      </c>
      <c r="D6" s="42">
        <v>9.5986000000000002E-2</v>
      </c>
      <c r="E6" s="42">
        <v>0.58831100000000003</v>
      </c>
      <c r="F6" s="42">
        <v>3.0581000000000001E-2</v>
      </c>
      <c r="G6" s="42">
        <v>0.78926700000000005</v>
      </c>
      <c r="I6" s="40">
        <v>2</v>
      </c>
      <c r="J6" s="40">
        <v>1.29E-2</v>
      </c>
      <c r="K6" s="40">
        <v>9.6240000000000006E-3</v>
      </c>
    </row>
    <row r="7" spans="1:11" x14ac:dyDescent="0.25">
      <c r="A7" s="4">
        <v>3</v>
      </c>
      <c r="B7" s="42">
        <v>7.3093000000000005E-2</v>
      </c>
      <c r="C7" s="42">
        <v>8.5319999999999997E-3</v>
      </c>
      <c r="D7" s="42">
        <v>9.2369000000000007E-2</v>
      </c>
      <c r="E7" s="42">
        <v>0.61875100000000005</v>
      </c>
      <c r="F7" s="42">
        <v>2.9360000000000001E-2</v>
      </c>
      <c r="G7" s="42">
        <v>0.814639</v>
      </c>
      <c r="I7" s="40">
        <v>3</v>
      </c>
      <c r="J7" s="40">
        <v>1.29E-2</v>
      </c>
      <c r="K7" s="40">
        <v>9.9039999999999996E-3</v>
      </c>
    </row>
    <row r="8" spans="1:11" x14ac:dyDescent="0.25">
      <c r="A8" s="4">
        <v>4</v>
      </c>
      <c r="B8" s="42">
        <v>7.5619000000000006E-2</v>
      </c>
      <c r="C8" s="42">
        <v>9.0010000000000003E-3</v>
      </c>
      <c r="D8" s="42">
        <v>9.4871999999999998E-2</v>
      </c>
      <c r="E8" s="42">
        <v>0.59781399999999996</v>
      </c>
      <c r="F8" s="42">
        <v>3.2681000000000002E-2</v>
      </c>
      <c r="G8" s="42">
        <v>0.82288700000000004</v>
      </c>
      <c r="I8" s="40">
        <v>4</v>
      </c>
      <c r="J8" s="40">
        <v>1.29E-2</v>
      </c>
      <c r="K8" s="40">
        <v>1.4938999999999999E-2</v>
      </c>
    </row>
    <row r="9" spans="1:11" x14ac:dyDescent="0.25">
      <c r="A9" s="4">
        <v>5</v>
      </c>
      <c r="B9" s="42">
        <v>0.11268400000000001</v>
      </c>
      <c r="C9" s="42">
        <v>1.7829000000000001E-2</v>
      </c>
      <c r="D9" s="42">
        <v>0.133525</v>
      </c>
      <c r="E9" s="42">
        <v>0.203323</v>
      </c>
      <c r="F9" s="42">
        <v>8.2944000000000004E-2</v>
      </c>
      <c r="G9" s="42">
        <v>0.81299200000000005</v>
      </c>
      <c r="I9" s="40">
        <v>5</v>
      </c>
      <c r="J9" s="40">
        <v>1.1299999999999999E-2</v>
      </c>
      <c r="K9" s="40">
        <v>8.2959999999999996E-3</v>
      </c>
    </row>
    <row r="10" spans="1:11" x14ac:dyDescent="0.25">
      <c r="A10" s="4">
        <v>6</v>
      </c>
      <c r="B10" s="42">
        <v>6.9500999999999993E-2</v>
      </c>
      <c r="C10" s="42">
        <v>7.731E-3</v>
      </c>
      <c r="D10" s="42">
        <v>8.7924000000000002E-2</v>
      </c>
      <c r="E10" s="42">
        <v>0.65456300000000001</v>
      </c>
      <c r="F10" s="42">
        <v>2.6651999999999999E-2</v>
      </c>
      <c r="G10" s="42">
        <v>0.82098800000000005</v>
      </c>
      <c r="I10" s="40">
        <v>6</v>
      </c>
      <c r="J10" s="40">
        <v>1.1299999999999999E-2</v>
      </c>
      <c r="K10" s="40">
        <v>7.6509999999999998E-3</v>
      </c>
    </row>
    <row r="11" spans="1:11" x14ac:dyDescent="0.25">
      <c r="A11" s="4">
        <v>7</v>
      </c>
      <c r="B11" s="42">
        <v>7.4764999999999998E-2</v>
      </c>
      <c r="C11" s="42">
        <v>8.7939999999999997E-3</v>
      </c>
      <c r="D11" s="42">
        <v>9.3773999999999996E-2</v>
      </c>
      <c r="E11" s="42">
        <v>0.60706300000000002</v>
      </c>
      <c r="F11" s="42">
        <v>3.2516999999999997E-2</v>
      </c>
      <c r="G11" s="42">
        <v>0.82204999999999995</v>
      </c>
      <c r="I11" s="40">
        <v>7</v>
      </c>
      <c r="J11" s="40">
        <v>1.1299999999999999E-2</v>
      </c>
      <c r="K11" s="40">
        <v>1.1398999999999999E-2</v>
      </c>
    </row>
    <row r="12" spans="1:11" x14ac:dyDescent="0.25">
      <c r="A12" s="4">
        <v>8</v>
      </c>
      <c r="B12" s="42">
        <v>6.8621000000000001E-2</v>
      </c>
      <c r="C12" s="42">
        <v>7.522E-3</v>
      </c>
      <c r="D12" s="42">
        <v>8.6732000000000004E-2</v>
      </c>
      <c r="E12" s="42">
        <v>0.66386800000000001</v>
      </c>
      <c r="F12" s="42">
        <v>2.5752000000000001E-2</v>
      </c>
      <c r="G12" s="42">
        <v>0.81726100000000002</v>
      </c>
      <c r="I12" s="40">
        <v>8</v>
      </c>
      <c r="J12" s="40">
        <v>1.35E-2</v>
      </c>
      <c r="K12" s="40">
        <v>7.522E-3</v>
      </c>
    </row>
    <row r="13" spans="1:11" x14ac:dyDescent="0.25">
      <c r="A13" s="4">
        <v>9</v>
      </c>
      <c r="B13" s="42">
        <v>6.9452E-2</v>
      </c>
      <c r="C13" s="42">
        <v>7.698E-3</v>
      </c>
      <c r="D13" s="42">
        <v>8.7736999999999996E-2</v>
      </c>
      <c r="E13" s="42">
        <v>0.65603199999999995</v>
      </c>
      <c r="F13" s="42">
        <v>2.6193999999999999E-2</v>
      </c>
      <c r="G13" s="42">
        <v>0.81445500000000004</v>
      </c>
      <c r="I13" s="40">
        <v>9</v>
      </c>
      <c r="J13" s="40">
        <v>1.35E-2</v>
      </c>
      <c r="K13" s="40">
        <v>7.698E-3</v>
      </c>
    </row>
    <row r="14" spans="1:11" x14ac:dyDescent="0.25">
      <c r="A14" s="4">
        <v>10</v>
      </c>
      <c r="B14" s="42">
        <v>6.9323999999999997E-2</v>
      </c>
      <c r="C14" s="42">
        <v>7.705E-3</v>
      </c>
      <c r="D14" s="42">
        <v>8.7779999999999997E-2</v>
      </c>
      <c r="E14" s="42">
        <v>0.65569500000000003</v>
      </c>
      <c r="F14" s="42">
        <v>2.6859000000000001E-2</v>
      </c>
      <c r="G14" s="42">
        <v>0.81481899999999996</v>
      </c>
      <c r="I14" s="40">
        <v>10</v>
      </c>
      <c r="J14" s="40">
        <v>1.35E-2</v>
      </c>
      <c r="K14" s="40">
        <v>7.705E-3</v>
      </c>
    </row>
    <row r="15" spans="1:11" x14ac:dyDescent="0.25">
      <c r="B15" s="47">
        <f>MIN(B5:B14)</f>
        <v>6.8621000000000001E-2</v>
      </c>
    </row>
    <row r="16" spans="1:11" x14ac:dyDescent="0.25">
      <c r="A16" s="62" t="s">
        <v>20</v>
      </c>
      <c r="B16" s="62"/>
      <c r="C16" s="62"/>
      <c r="D16" s="62"/>
      <c r="E16" s="62"/>
      <c r="F16" s="62"/>
      <c r="G16" s="62"/>
    </row>
    <row r="17" spans="1:11" x14ac:dyDescent="0.25">
      <c r="A17" s="62"/>
      <c r="B17" s="62"/>
      <c r="C17" s="62"/>
      <c r="D17" s="62"/>
      <c r="E17" s="62"/>
      <c r="F17" s="62"/>
      <c r="G17" s="62"/>
    </row>
    <row r="18" spans="1:11" ht="24.75" customHeight="1" x14ac:dyDescent="0.25">
      <c r="A18" s="3" t="s">
        <v>1</v>
      </c>
      <c r="B18" s="46" t="s">
        <v>2</v>
      </c>
      <c r="C18" s="46" t="s">
        <v>3</v>
      </c>
      <c r="D18" s="46" t="s">
        <v>4</v>
      </c>
      <c r="E18" s="46" t="s">
        <v>5</v>
      </c>
      <c r="F18" s="46" t="s">
        <v>6</v>
      </c>
      <c r="G18" s="46" t="s">
        <v>7</v>
      </c>
      <c r="I18" s="41" t="s">
        <v>1</v>
      </c>
      <c r="J18" s="41" t="s">
        <v>8</v>
      </c>
      <c r="K18" s="41" t="s">
        <v>9</v>
      </c>
    </row>
    <row r="19" spans="1:11" x14ac:dyDescent="0.25">
      <c r="A19" s="4">
        <v>1</v>
      </c>
      <c r="B19" s="42">
        <v>8.7359999999999993E-2</v>
      </c>
      <c r="C19" s="42">
        <v>1.2777E-2</v>
      </c>
      <c r="D19" s="42">
        <v>0.113036</v>
      </c>
      <c r="E19" s="42">
        <v>0.40986099999999998</v>
      </c>
      <c r="F19" s="42">
        <v>4.1321999999999998E-2</v>
      </c>
      <c r="G19" s="42">
        <v>0.65245600000000004</v>
      </c>
      <c r="I19" s="40">
        <v>1</v>
      </c>
      <c r="J19" s="40">
        <v>1.9900000000000001E-2</v>
      </c>
      <c r="K19" s="40">
        <v>1.0751999999999999E-2</v>
      </c>
    </row>
    <row r="20" spans="1:11" x14ac:dyDescent="0.25">
      <c r="A20" s="4">
        <v>2</v>
      </c>
      <c r="B20" s="42">
        <v>7.6510999999999996E-2</v>
      </c>
      <c r="C20" s="42">
        <v>1.0102999999999999E-2</v>
      </c>
      <c r="D20" s="42">
        <v>0.10051599999999999</v>
      </c>
      <c r="E20" s="42">
        <v>0.53334999999999999</v>
      </c>
      <c r="F20" s="42">
        <v>3.2835000000000003E-2</v>
      </c>
      <c r="G20" s="42">
        <v>0.73605699999999996</v>
      </c>
      <c r="I20" s="40">
        <v>2</v>
      </c>
      <c r="J20" s="40">
        <v>1.9900000000000001E-2</v>
      </c>
      <c r="K20" s="40">
        <v>1.0581E-2</v>
      </c>
    </row>
    <row r="21" spans="1:11" x14ac:dyDescent="0.25">
      <c r="A21" s="4">
        <v>3</v>
      </c>
      <c r="B21" s="42">
        <v>7.4865000000000001E-2</v>
      </c>
      <c r="C21" s="42">
        <v>9.1149999999999998E-3</v>
      </c>
      <c r="D21" s="42">
        <v>9.5472000000000001E-2</v>
      </c>
      <c r="E21" s="42">
        <v>0.57901100000000005</v>
      </c>
      <c r="F21" s="42">
        <v>3.0533999999999999E-2</v>
      </c>
      <c r="G21" s="42">
        <v>0.78331899999999999</v>
      </c>
      <c r="I21" s="40">
        <v>3</v>
      </c>
      <c r="J21" s="40">
        <v>1.9900000000000001E-2</v>
      </c>
      <c r="K21" s="40">
        <v>9.7040000000000008E-3</v>
      </c>
    </row>
    <row r="22" spans="1:11" x14ac:dyDescent="0.25">
      <c r="A22" s="4">
        <v>4</v>
      </c>
      <c r="B22" s="42">
        <v>7.4707999999999997E-2</v>
      </c>
      <c r="C22" s="42">
        <v>8.8260000000000005E-3</v>
      </c>
      <c r="D22" s="42">
        <v>9.3948000000000004E-2</v>
      </c>
      <c r="E22" s="42">
        <v>0.59234399999999998</v>
      </c>
      <c r="F22" s="42">
        <v>3.1397000000000001E-2</v>
      </c>
      <c r="G22" s="42">
        <v>0.79595800000000005</v>
      </c>
      <c r="I22" s="40">
        <v>4</v>
      </c>
      <c r="J22" s="40">
        <v>1.8599999999999998E-2</v>
      </c>
      <c r="K22" s="40">
        <v>1.2912E-2</v>
      </c>
    </row>
    <row r="23" spans="1:11" x14ac:dyDescent="0.25">
      <c r="A23" s="4">
        <v>5</v>
      </c>
      <c r="B23" s="42">
        <v>7.8798000000000007E-2</v>
      </c>
      <c r="C23" s="42">
        <v>9.6290000000000004E-3</v>
      </c>
      <c r="D23" s="42">
        <v>9.8126000000000005E-2</v>
      </c>
      <c r="E23" s="42">
        <v>0.55527300000000002</v>
      </c>
      <c r="F23" s="42">
        <v>3.6330000000000001E-2</v>
      </c>
      <c r="G23" s="42">
        <v>0.80220599999999997</v>
      </c>
      <c r="I23" s="40">
        <v>5</v>
      </c>
      <c r="J23" s="40">
        <v>1.8599999999999998E-2</v>
      </c>
      <c r="K23" s="40">
        <v>8.8360000000000001E-3</v>
      </c>
    </row>
    <row r="24" spans="1:11" x14ac:dyDescent="0.25">
      <c r="A24" s="4">
        <v>6</v>
      </c>
      <c r="B24" s="42">
        <v>7.0641999999999996E-2</v>
      </c>
      <c r="C24" s="42">
        <v>8.3440000000000007E-3</v>
      </c>
      <c r="D24" s="42">
        <v>9.1345999999999997E-2</v>
      </c>
      <c r="E24" s="42">
        <v>0.61460899999999996</v>
      </c>
      <c r="F24" s="42">
        <v>2.8039999999999999E-2</v>
      </c>
      <c r="G24" s="42">
        <v>0.78993599999999997</v>
      </c>
      <c r="I24" s="40">
        <v>6</v>
      </c>
      <c r="J24" s="40">
        <v>1.8599999999999998E-2</v>
      </c>
      <c r="K24" s="40">
        <v>9.5729999999999999E-3</v>
      </c>
    </row>
    <row r="25" spans="1:11" x14ac:dyDescent="0.25">
      <c r="A25" s="4">
        <v>7</v>
      </c>
      <c r="B25" s="42">
        <v>7.2581000000000007E-2</v>
      </c>
      <c r="C25" s="42">
        <v>8.8280000000000008E-3</v>
      </c>
      <c r="D25" s="42">
        <v>9.3960000000000002E-2</v>
      </c>
      <c r="E25" s="42">
        <v>0.59223599999999998</v>
      </c>
      <c r="F25" s="42">
        <v>2.9384E-2</v>
      </c>
      <c r="G25" s="42">
        <v>0.78928699999999996</v>
      </c>
      <c r="I25" s="40">
        <v>7</v>
      </c>
      <c r="J25" s="40">
        <v>1.8599999999999998E-2</v>
      </c>
      <c r="K25" s="40">
        <v>8.7720000000000003E-3</v>
      </c>
    </row>
    <row r="26" spans="1:11" x14ac:dyDescent="0.25">
      <c r="A26" s="4">
        <v>8</v>
      </c>
      <c r="B26" s="42">
        <v>7.1416999999999994E-2</v>
      </c>
      <c r="C26" s="42">
        <v>8.4670000000000006E-3</v>
      </c>
      <c r="D26" s="42">
        <v>9.2013999999999999E-2</v>
      </c>
      <c r="E26" s="42">
        <v>0.60894999999999999</v>
      </c>
      <c r="F26" s="42">
        <v>2.9574E-2</v>
      </c>
      <c r="G26" s="42">
        <v>0.788134</v>
      </c>
      <c r="I26" s="40">
        <v>8</v>
      </c>
      <c r="J26" s="40">
        <v>1.6799999999999999E-2</v>
      </c>
      <c r="K26" s="40">
        <v>8.4670000000000006E-3</v>
      </c>
    </row>
    <row r="27" spans="1:11" x14ac:dyDescent="0.25">
      <c r="A27" s="4">
        <v>9</v>
      </c>
      <c r="B27" s="42">
        <v>7.1332000000000007E-2</v>
      </c>
      <c r="C27" s="42">
        <v>8.4849999999999995E-3</v>
      </c>
      <c r="D27" s="42">
        <v>9.2115000000000002E-2</v>
      </c>
      <c r="E27" s="42">
        <v>0.60808899999999999</v>
      </c>
      <c r="F27" s="42">
        <v>2.9781999999999999E-2</v>
      </c>
      <c r="G27" s="42">
        <v>0.78965700000000005</v>
      </c>
      <c r="I27" s="40">
        <v>9</v>
      </c>
      <c r="J27" s="40">
        <v>1.6799999999999999E-2</v>
      </c>
      <c r="K27" s="40">
        <v>8.4849999999999995E-3</v>
      </c>
    </row>
    <row r="28" spans="1:11" x14ac:dyDescent="0.25">
      <c r="A28" s="4">
        <v>10</v>
      </c>
      <c r="B28" s="42">
        <v>7.2917999999999997E-2</v>
      </c>
      <c r="C28" s="42">
        <v>8.7569999999999992E-3</v>
      </c>
      <c r="D28" s="42">
        <v>9.3580999999999998E-2</v>
      </c>
      <c r="E28" s="42">
        <v>0.59552000000000005</v>
      </c>
      <c r="F28" s="42">
        <v>3.1493E-2</v>
      </c>
      <c r="G28" s="42">
        <v>0.789296</v>
      </c>
      <c r="I28" s="40">
        <v>10</v>
      </c>
      <c r="J28" s="40">
        <v>1.6799999999999999E-2</v>
      </c>
      <c r="K28" s="40">
        <v>8.7569999999999992E-3</v>
      </c>
    </row>
    <row r="29" spans="1:11" x14ac:dyDescent="0.25">
      <c r="B29" s="47">
        <f>MIN(B19:B28)</f>
        <v>7.0641999999999996E-2</v>
      </c>
    </row>
    <row r="30" spans="1:11" x14ac:dyDescent="0.25">
      <c r="A30" s="62" t="s">
        <v>21</v>
      </c>
      <c r="B30" s="62"/>
      <c r="C30" s="62"/>
      <c r="D30" s="62"/>
      <c r="E30" s="62"/>
      <c r="F30" s="62"/>
      <c r="G30" s="62"/>
    </row>
    <row r="31" spans="1:11" x14ac:dyDescent="0.25">
      <c r="A31" s="62"/>
      <c r="B31" s="62"/>
      <c r="C31" s="62"/>
      <c r="D31" s="62"/>
      <c r="E31" s="62"/>
      <c r="F31" s="62"/>
      <c r="G31" s="62"/>
    </row>
    <row r="32" spans="1:11" ht="30" x14ac:dyDescent="0.25">
      <c r="A32" s="3" t="s">
        <v>1</v>
      </c>
      <c r="B32" s="46" t="s">
        <v>2</v>
      </c>
      <c r="C32" s="46" t="s">
        <v>3</v>
      </c>
      <c r="D32" s="46" t="s">
        <v>4</v>
      </c>
      <c r="E32" s="46" t="s">
        <v>5</v>
      </c>
      <c r="F32" s="46" t="s">
        <v>6</v>
      </c>
      <c r="G32" s="46" t="s">
        <v>7</v>
      </c>
      <c r="I32" s="41" t="s">
        <v>1</v>
      </c>
      <c r="J32" s="41" t="s">
        <v>8</v>
      </c>
      <c r="K32" s="41" t="s">
        <v>9</v>
      </c>
    </row>
    <row r="33" spans="1:11" x14ac:dyDescent="0.25">
      <c r="A33" s="4">
        <v>1</v>
      </c>
      <c r="B33" s="42">
        <v>0.11637699999999999</v>
      </c>
      <c r="C33" s="42">
        <v>2.3674000000000001E-2</v>
      </c>
      <c r="D33" s="42">
        <v>0.153865</v>
      </c>
      <c r="E33" s="42">
        <v>-9.8320000000000005E-3</v>
      </c>
      <c r="F33" s="42">
        <v>7.3405999999999999E-2</v>
      </c>
      <c r="G33" s="42">
        <v>0.20855799999999999</v>
      </c>
      <c r="I33" s="40">
        <v>1</v>
      </c>
      <c r="J33" s="40">
        <v>9.2299999999999993E-2</v>
      </c>
      <c r="K33" s="40">
        <v>2.3869000000000001E-2</v>
      </c>
    </row>
    <row r="34" spans="1:11" x14ac:dyDescent="0.25">
      <c r="A34" s="4">
        <v>2</v>
      </c>
      <c r="B34" s="42">
        <v>0.12152499999999999</v>
      </c>
      <c r="C34" s="42">
        <v>2.2776999999999999E-2</v>
      </c>
      <c r="D34" s="42">
        <v>0.150922</v>
      </c>
      <c r="E34" s="42">
        <v>2.8431000000000001E-2</v>
      </c>
      <c r="F34" s="42">
        <v>7.0632E-2</v>
      </c>
      <c r="G34" s="42">
        <v>0.244091</v>
      </c>
      <c r="I34" s="40">
        <v>2</v>
      </c>
      <c r="J34" s="40">
        <v>9.2299999999999993E-2</v>
      </c>
      <c r="K34" s="40">
        <v>2.4032000000000001E-2</v>
      </c>
    </row>
    <row r="35" spans="1:11" x14ac:dyDescent="0.25">
      <c r="A35" s="4">
        <v>3</v>
      </c>
      <c r="B35" s="42">
        <v>0.12014900000000001</v>
      </c>
      <c r="C35" s="42">
        <v>2.2785E-2</v>
      </c>
      <c r="D35" s="42">
        <v>0.150948</v>
      </c>
      <c r="E35" s="42">
        <v>2.8088999999999999E-2</v>
      </c>
      <c r="F35" s="42">
        <v>7.0663000000000004E-2</v>
      </c>
      <c r="G35" s="42">
        <v>0.24646599999999999</v>
      </c>
      <c r="I35" s="40">
        <v>3</v>
      </c>
      <c r="J35" s="40">
        <v>9.2299999999999993E-2</v>
      </c>
      <c r="K35" s="40">
        <v>2.2993E-2</v>
      </c>
    </row>
    <row r="36" spans="1:11" x14ac:dyDescent="0.25">
      <c r="A36" s="4">
        <v>4</v>
      </c>
      <c r="B36" s="42">
        <v>0.113538</v>
      </c>
      <c r="C36" s="42">
        <v>2.1538000000000002E-2</v>
      </c>
      <c r="D36" s="42">
        <v>0.146757</v>
      </c>
      <c r="E36" s="42">
        <v>8.1310999999999994E-2</v>
      </c>
      <c r="F36" s="42">
        <v>6.6625000000000004E-2</v>
      </c>
      <c r="G36" s="42">
        <v>0.36307499999999998</v>
      </c>
      <c r="I36" s="40">
        <v>4</v>
      </c>
      <c r="J36" s="40">
        <v>9.2299999999999993E-2</v>
      </c>
      <c r="K36" s="40">
        <v>2.2907E-2</v>
      </c>
    </row>
    <row r="37" spans="1:11" x14ac:dyDescent="0.25">
      <c r="A37" s="4">
        <v>5</v>
      </c>
      <c r="B37" s="42">
        <v>0.10256999999999999</v>
      </c>
      <c r="C37" s="42">
        <v>1.6669E-2</v>
      </c>
      <c r="D37" s="42">
        <v>0.129109</v>
      </c>
      <c r="E37" s="42">
        <v>0.28897699999999998</v>
      </c>
      <c r="F37" s="42">
        <v>5.2897E-2</v>
      </c>
      <c r="G37" s="42">
        <v>0.63034900000000005</v>
      </c>
      <c r="I37" s="40">
        <v>5</v>
      </c>
      <c r="J37" s="40">
        <v>9.1600000000000001E-2</v>
      </c>
      <c r="K37" s="40">
        <v>2.2423999999999999E-2</v>
      </c>
    </row>
    <row r="38" spans="1:11" x14ac:dyDescent="0.25">
      <c r="A38" s="4">
        <v>6</v>
      </c>
      <c r="B38" s="42">
        <v>9.64E-2</v>
      </c>
      <c r="C38" s="42">
        <v>1.4710000000000001E-2</v>
      </c>
      <c r="D38" s="42">
        <v>0.121285</v>
      </c>
      <c r="E38" s="42">
        <v>0.37254799999999999</v>
      </c>
      <c r="F38" s="42">
        <v>4.7891999999999997E-2</v>
      </c>
      <c r="G38" s="42">
        <v>0.63909700000000003</v>
      </c>
      <c r="I38" s="40">
        <v>6</v>
      </c>
      <c r="J38" s="40">
        <v>9.1600000000000001E-2</v>
      </c>
      <c r="K38" s="40">
        <v>2.2363999999999998E-2</v>
      </c>
    </row>
    <row r="39" spans="1:11" x14ac:dyDescent="0.25">
      <c r="A39" s="4">
        <v>7</v>
      </c>
      <c r="B39" s="42">
        <v>8.5850999999999997E-2</v>
      </c>
      <c r="C39" s="42">
        <v>1.2736000000000001E-2</v>
      </c>
      <c r="D39" s="42">
        <v>0.112855</v>
      </c>
      <c r="E39" s="42">
        <v>0.456731</v>
      </c>
      <c r="F39" s="42">
        <v>4.2082000000000001E-2</v>
      </c>
      <c r="G39" s="42">
        <v>0.67611299999999996</v>
      </c>
      <c r="I39" s="40">
        <v>7</v>
      </c>
      <c r="J39" s="40">
        <v>9.1600000000000001E-2</v>
      </c>
      <c r="K39" s="40">
        <v>2.1652999999999999E-2</v>
      </c>
    </row>
    <row r="40" spans="1:11" x14ac:dyDescent="0.25">
      <c r="A40" s="4">
        <v>8</v>
      </c>
      <c r="B40" s="42">
        <v>8.2241999999999996E-2</v>
      </c>
      <c r="C40" s="42">
        <v>1.1316E-2</v>
      </c>
      <c r="D40" s="42">
        <v>0.106378</v>
      </c>
      <c r="E40" s="42">
        <v>0.51730699999999996</v>
      </c>
      <c r="F40" s="42">
        <v>3.7913000000000002E-2</v>
      </c>
      <c r="G40" s="42">
        <v>0.72271799999999997</v>
      </c>
      <c r="I40" s="40">
        <v>8</v>
      </c>
      <c r="J40" s="40">
        <v>9.0399999999999994E-2</v>
      </c>
      <c r="K40" s="40">
        <v>1.1316E-2</v>
      </c>
    </row>
    <row r="41" spans="1:11" x14ac:dyDescent="0.25">
      <c r="A41" s="4">
        <v>9</v>
      </c>
      <c r="B41" s="42">
        <v>8.2764000000000004E-2</v>
      </c>
      <c r="C41" s="42">
        <v>1.1096999999999999E-2</v>
      </c>
      <c r="D41" s="42">
        <v>0.10534200000000001</v>
      </c>
      <c r="E41" s="42">
        <v>0.52665799999999996</v>
      </c>
      <c r="F41" s="42">
        <v>3.6790000000000003E-2</v>
      </c>
      <c r="G41" s="42">
        <v>0.74842799999999998</v>
      </c>
      <c r="I41" s="40">
        <v>9</v>
      </c>
      <c r="J41" s="40">
        <v>9.0399999999999994E-2</v>
      </c>
      <c r="K41" s="40">
        <v>1.1096999999999999E-2</v>
      </c>
    </row>
    <row r="42" spans="1:11" x14ac:dyDescent="0.25">
      <c r="A42" s="4">
        <v>10</v>
      </c>
      <c r="B42" s="42">
        <v>8.0351000000000006E-2</v>
      </c>
      <c r="C42" s="42">
        <v>1.0813E-2</v>
      </c>
      <c r="D42" s="42">
        <v>0.10398499999999999</v>
      </c>
      <c r="E42" s="42">
        <v>0.53877900000000001</v>
      </c>
      <c r="F42" s="42">
        <v>3.5804000000000002E-2</v>
      </c>
      <c r="G42" s="42">
        <v>0.74741000000000002</v>
      </c>
      <c r="I42" s="40">
        <v>10</v>
      </c>
      <c r="J42" s="40">
        <v>9.0399999999999994E-2</v>
      </c>
      <c r="K42" s="40">
        <v>1.0813E-2</v>
      </c>
    </row>
    <row r="43" spans="1:11" x14ac:dyDescent="0.25">
      <c r="B43" s="47">
        <f>MIN(B33:B42)</f>
        <v>8.0351000000000006E-2</v>
      </c>
    </row>
    <row r="44" spans="1:11" x14ac:dyDescent="0.25">
      <c r="A44" s="62" t="s">
        <v>22</v>
      </c>
      <c r="B44" s="62"/>
      <c r="C44" s="62"/>
      <c r="D44" s="62"/>
      <c r="E44" s="62"/>
      <c r="F44" s="62"/>
      <c r="G44" s="62"/>
    </row>
    <row r="45" spans="1:11" x14ac:dyDescent="0.25">
      <c r="A45" s="62"/>
      <c r="B45" s="62"/>
      <c r="C45" s="62"/>
      <c r="D45" s="62"/>
      <c r="E45" s="62"/>
      <c r="F45" s="62"/>
      <c r="G45" s="62"/>
    </row>
    <row r="46" spans="1:11" ht="30" x14ac:dyDescent="0.25">
      <c r="A46" s="3" t="s">
        <v>1</v>
      </c>
      <c r="B46" s="46" t="s">
        <v>2</v>
      </c>
      <c r="C46" s="46" t="s">
        <v>3</v>
      </c>
      <c r="D46" s="46" t="s">
        <v>4</v>
      </c>
      <c r="E46" s="46" t="s">
        <v>5</v>
      </c>
      <c r="F46" s="46" t="s">
        <v>6</v>
      </c>
      <c r="G46" s="46" t="s">
        <v>7</v>
      </c>
      <c r="I46" s="41" t="s">
        <v>1</v>
      </c>
      <c r="J46" s="41" t="s">
        <v>8</v>
      </c>
      <c r="K46" s="41" t="s">
        <v>9</v>
      </c>
    </row>
    <row r="47" spans="1:11" x14ac:dyDescent="0.25">
      <c r="A47" s="4">
        <v>1</v>
      </c>
      <c r="B47" s="42">
        <v>0.118923</v>
      </c>
      <c r="C47" s="42">
        <v>2.2837E-2</v>
      </c>
      <c r="D47" s="42">
        <v>0.151119</v>
      </c>
      <c r="E47" s="42">
        <v>5.4448000000000003E-2</v>
      </c>
      <c r="F47" s="42">
        <v>7.1058999999999997E-2</v>
      </c>
      <c r="G47" s="42">
        <v>0.331984</v>
      </c>
      <c r="I47" s="40">
        <v>1</v>
      </c>
      <c r="J47" s="40">
        <v>0.1119</v>
      </c>
      <c r="K47" s="40">
        <v>2.0910000000000002E-2</v>
      </c>
    </row>
    <row r="48" spans="1:11" x14ac:dyDescent="0.25">
      <c r="A48" s="4">
        <v>2</v>
      </c>
      <c r="B48" s="42">
        <v>0.115661</v>
      </c>
      <c r="C48" s="42">
        <v>2.4008999999999999E-2</v>
      </c>
      <c r="D48" s="42">
        <v>0.154949</v>
      </c>
      <c r="E48" s="42">
        <v>5.9150000000000001E-3</v>
      </c>
      <c r="F48" s="42">
        <v>7.4597999999999998E-2</v>
      </c>
      <c r="G48" s="42">
        <v>0.43720700000000001</v>
      </c>
      <c r="I48" s="40">
        <v>2</v>
      </c>
      <c r="J48" s="40">
        <v>0.1119</v>
      </c>
      <c r="K48" s="40">
        <v>2.402E-2</v>
      </c>
    </row>
    <row r="49" spans="1:11" x14ac:dyDescent="0.25">
      <c r="A49" s="4">
        <v>3</v>
      </c>
      <c r="B49" s="42">
        <v>0.115465</v>
      </c>
      <c r="C49" s="42">
        <v>2.1221E-2</v>
      </c>
      <c r="D49" s="42">
        <v>0.145674</v>
      </c>
      <c r="E49" s="42">
        <v>0.121367</v>
      </c>
      <c r="F49" s="42">
        <v>6.6182000000000005E-2</v>
      </c>
      <c r="G49" s="42">
        <v>0.483352</v>
      </c>
      <c r="I49" s="40">
        <v>3</v>
      </c>
      <c r="J49" s="40">
        <v>0.1119</v>
      </c>
      <c r="K49" s="40">
        <v>1.9737999999999999E-2</v>
      </c>
    </row>
    <row r="50" spans="1:11" x14ac:dyDescent="0.25">
      <c r="A50" s="4">
        <v>4</v>
      </c>
      <c r="B50" s="42">
        <v>0.11534</v>
      </c>
      <c r="C50" s="42">
        <v>2.0639000000000001E-2</v>
      </c>
      <c r="D50" s="42">
        <v>0.14366300000000001</v>
      </c>
      <c r="E50" s="42">
        <v>0.145454</v>
      </c>
      <c r="F50" s="42">
        <v>6.4679E-2</v>
      </c>
      <c r="G50" s="42">
        <v>0.55484100000000003</v>
      </c>
      <c r="I50" s="40">
        <v>4</v>
      </c>
      <c r="J50" s="40">
        <v>0.1119</v>
      </c>
      <c r="K50" s="40">
        <v>1.925E-2</v>
      </c>
    </row>
    <row r="51" spans="1:11" x14ac:dyDescent="0.25">
      <c r="A51" s="4">
        <v>5</v>
      </c>
      <c r="B51" s="42">
        <v>0.117023</v>
      </c>
      <c r="C51" s="42">
        <v>2.0532000000000002E-2</v>
      </c>
      <c r="D51" s="42">
        <v>0.143288</v>
      </c>
      <c r="E51" s="42">
        <v>0.14990500000000001</v>
      </c>
      <c r="F51" s="42">
        <v>6.4746999999999999E-2</v>
      </c>
      <c r="G51" s="42">
        <v>0.60617699999999997</v>
      </c>
      <c r="I51" s="40">
        <v>5</v>
      </c>
      <c r="J51" s="40">
        <v>8.0600000000000005E-2</v>
      </c>
      <c r="K51" s="40">
        <v>1.8759999999999999E-2</v>
      </c>
    </row>
    <row r="52" spans="1:11" x14ac:dyDescent="0.25">
      <c r="A52" s="4">
        <v>6</v>
      </c>
      <c r="B52" s="42">
        <v>0.111743</v>
      </c>
      <c r="C52" s="42">
        <v>1.9671999999999999E-2</v>
      </c>
      <c r="D52" s="42">
        <v>0.14025699999999999</v>
      </c>
      <c r="E52" s="42">
        <v>0.18549399999999999</v>
      </c>
      <c r="F52" s="42">
        <v>6.1574999999999998E-2</v>
      </c>
      <c r="G52" s="42">
        <v>0.64960399999999996</v>
      </c>
      <c r="I52" s="40">
        <v>6</v>
      </c>
      <c r="J52" s="40">
        <v>8.0600000000000005E-2</v>
      </c>
      <c r="K52" s="40">
        <v>1.7652999999999999E-2</v>
      </c>
    </row>
    <row r="53" spans="1:11" x14ac:dyDescent="0.25">
      <c r="A53" s="4">
        <v>7</v>
      </c>
      <c r="B53" s="42">
        <v>0.112023</v>
      </c>
      <c r="C53" s="42">
        <v>1.9511000000000001E-2</v>
      </c>
      <c r="D53" s="42">
        <v>0.139681</v>
      </c>
      <c r="E53" s="42">
        <v>0.19216800000000001</v>
      </c>
      <c r="F53" s="42">
        <v>6.1282999999999997E-2</v>
      </c>
      <c r="G53" s="42">
        <v>0.67154400000000003</v>
      </c>
      <c r="I53" s="40">
        <v>7</v>
      </c>
      <c r="J53" s="40">
        <v>8.0600000000000005E-2</v>
      </c>
      <c r="K53" s="40">
        <v>1.9001000000000001E-2</v>
      </c>
    </row>
    <row r="54" spans="1:11" x14ac:dyDescent="0.25">
      <c r="A54" s="4">
        <v>8</v>
      </c>
      <c r="B54" s="42">
        <v>0.109737</v>
      </c>
      <c r="C54" s="42">
        <v>1.9269000000000001E-2</v>
      </c>
      <c r="D54" s="42">
        <v>0.13881199999999999</v>
      </c>
      <c r="E54" s="42">
        <v>0.20219400000000001</v>
      </c>
      <c r="F54" s="42">
        <v>6.0122000000000002E-2</v>
      </c>
      <c r="G54" s="42">
        <v>0.68572200000000005</v>
      </c>
      <c r="I54" s="40">
        <v>8</v>
      </c>
      <c r="J54" s="40">
        <v>8.2000000000000003E-2</v>
      </c>
      <c r="K54" s="40">
        <v>1.9269000000000001E-2</v>
      </c>
    </row>
    <row r="55" spans="1:11" x14ac:dyDescent="0.25">
      <c r="A55" s="4">
        <v>9</v>
      </c>
      <c r="B55" s="42">
        <v>0.114214</v>
      </c>
      <c r="C55" s="42">
        <v>1.9595999999999999E-2</v>
      </c>
      <c r="D55" s="42">
        <v>0.139986</v>
      </c>
      <c r="E55" s="42">
        <v>0.18863099999999999</v>
      </c>
      <c r="F55" s="42">
        <v>6.2049E-2</v>
      </c>
      <c r="G55" s="42">
        <v>0.693554</v>
      </c>
      <c r="I55" s="40">
        <v>9</v>
      </c>
      <c r="J55" s="40">
        <v>8.2000000000000003E-2</v>
      </c>
      <c r="K55" s="40">
        <v>1.9595999999999999E-2</v>
      </c>
    </row>
    <row r="56" spans="1:11" x14ac:dyDescent="0.25">
      <c r="A56" s="4">
        <v>10</v>
      </c>
      <c r="B56" s="42">
        <v>0.112536</v>
      </c>
      <c r="C56" s="42">
        <v>1.9328000000000001E-2</v>
      </c>
      <c r="D56" s="42">
        <v>0.13902400000000001</v>
      </c>
      <c r="E56" s="42">
        <v>0.19974600000000001</v>
      </c>
      <c r="F56" s="42">
        <v>6.1034999999999999E-2</v>
      </c>
      <c r="G56" s="42">
        <v>0.69666099999999997</v>
      </c>
      <c r="I56" s="40">
        <v>10</v>
      </c>
      <c r="J56" s="40">
        <v>8.2000000000000003E-2</v>
      </c>
      <c r="K56" s="40">
        <v>1.9328000000000001E-2</v>
      </c>
    </row>
    <row r="57" spans="1:11" x14ac:dyDescent="0.25">
      <c r="B57" s="47">
        <f>MIN(B47:B56)</f>
        <v>0.109737</v>
      </c>
    </row>
    <row r="58" spans="1:11" x14ac:dyDescent="0.25">
      <c r="A58" s="62" t="s">
        <v>23</v>
      </c>
      <c r="B58" s="62"/>
      <c r="C58" s="62"/>
      <c r="D58" s="62"/>
      <c r="E58" s="62"/>
      <c r="F58" s="62"/>
      <c r="G58" s="62"/>
    </row>
    <row r="59" spans="1:11" x14ac:dyDescent="0.25">
      <c r="A59" s="62"/>
      <c r="B59" s="62"/>
      <c r="C59" s="62"/>
      <c r="D59" s="62"/>
      <c r="E59" s="62"/>
      <c r="F59" s="62"/>
      <c r="G59" s="62"/>
    </row>
    <row r="60" spans="1:11" ht="30" x14ac:dyDescent="0.25">
      <c r="A60" s="3" t="s">
        <v>1</v>
      </c>
      <c r="B60" s="46" t="s">
        <v>2</v>
      </c>
      <c r="C60" s="46" t="s">
        <v>3</v>
      </c>
      <c r="D60" s="46" t="s">
        <v>4</v>
      </c>
      <c r="E60" s="46" t="s">
        <v>5</v>
      </c>
      <c r="F60" s="46" t="s">
        <v>6</v>
      </c>
      <c r="G60" s="46" t="s">
        <v>7</v>
      </c>
      <c r="I60" s="41" t="s">
        <v>1</v>
      </c>
      <c r="J60" s="41" t="s">
        <v>8</v>
      </c>
      <c r="K60" s="41" t="s">
        <v>9</v>
      </c>
    </row>
    <row r="61" spans="1:11" x14ac:dyDescent="0.25">
      <c r="A61" s="4">
        <v>1</v>
      </c>
      <c r="B61" s="42">
        <v>0.11236599999999999</v>
      </c>
      <c r="C61" s="42">
        <v>2.1034000000000001E-2</v>
      </c>
      <c r="D61" s="42">
        <v>0.14503199999999999</v>
      </c>
      <c r="E61" s="42">
        <v>6.234E-3</v>
      </c>
      <c r="F61" s="42">
        <v>6.1358000000000003E-2</v>
      </c>
      <c r="G61" s="42">
        <v>9.7608E-2</v>
      </c>
      <c r="I61" s="40">
        <v>1</v>
      </c>
      <c r="J61" s="40">
        <v>6.5799999999999997E-2</v>
      </c>
      <c r="K61" s="40">
        <v>2.1034000000000001E-2</v>
      </c>
    </row>
    <row r="62" spans="1:11" x14ac:dyDescent="0.25">
      <c r="A62" s="4">
        <v>2</v>
      </c>
      <c r="B62" s="42">
        <v>0.117996</v>
      </c>
      <c r="C62" s="42">
        <v>2.1545000000000002E-2</v>
      </c>
      <c r="D62" s="42">
        <v>0.146782</v>
      </c>
      <c r="E62" s="42">
        <v>-1.7899999999999999E-2</v>
      </c>
      <c r="F62" s="42">
        <v>6.2867000000000006E-2</v>
      </c>
      <c r="G62" s="42">
        <v>1.0200000000000001E-2</v>
      </c>
      <c r="I62" s="40">
        <v>2</v>
      </c>
      <c r="J62" s="40">
        <v>6.5799999999999997E-2</v>
      </c>
      <c r="K62" s="40">
        <v>2.1545000000000002E-2</v>
      </c>
    </row>
    <row r="63" spans="1:11" x14ac:dyDescent="0.25">
      <c r="A63" s="4">
        <v>3</v>
      </c>
      <c r="B63" s="42">
        <v>0.111303</v>
      </c>
      <c r="C63" s="42">
        <v>2.2696999999999998E-2</v>
      </c>
      <c r="D63" s="42">
        <v>0.15065600000000001</v>
      </c>
      <c r="E63" s="42">
        <v>-7.2329000000000004E-2</v>
      </c>
      <c r="F63" s="42">
        <v>6.6808999999999993E-2</v>
      </c>
      <c r="G63" s="42">
        <v>4.0740999999999999E-2</v>
      </c>
      <c r="I63" s="40">
        <v>3</v>
      </c>
      <c r="J63" s="40">
        <v>6.5799999999999997E-2</v>
      </c>
      <c r="K63" s="40">
        <v>2.2696999999999998E-2</v>
      </c>
    </row>
    <row r="64" spans="1:11" x14ac:dyDescent="0.25">
      <c r="A64" s="4">
        <v>4</v>
      </c>
      <c r="B64" s="42">
        <v>0.11068600000000001</v>
      </c>
      <c r="C64" s="42">
        <v>2.1430999999999999E-2</v>
      </c>
      <c r="D64" s="42">
        <v>0.146395</v>
      </c>
      <c r="E64" s="42">
        <v>-1.2532E-2</v>
      </c>
      <c r="F64" s="42">
        <v>6.2597E-2</v>
      </c>
      <c r="G64" s="42">
        <v>0.246062</v>
      </c>
      <c r="I64" s="40">
        <v>4</v>
      </c>
      <c r="J64" s="40">
        <v>6.5799999999999997E-2</v>
      </c>
      <c r="K64" s="40">
        <v>2.1430999999999999E-2</v>
      </c>
    </row>
    <row r="65" spans="1:11" x14ac:dyDescent="0.25">
      <c r="A65" s="4">
        <v>5</v>
      </c>
      <c r="B65" s="42">
        <v>0.11100400000000001</v>
      </c>
      <c r="C65" s="42">
        <v>2.0417999999999999E-2</v>
      </c>
      <c r="D65" s="42">
        <v>0.14289199999999999</v>
      </c>
      <c r="E65" s="42">
        <v>3.5339000000000002E-2</v>
      </c>
      <c r="F65" s="42">
        <v>5.9493999999999998E-2</v>
      </c>
      <c r="G65" s="42">
        <v>0.30776300000000001</v>
      </c>
      <c r="I65" s="40">
        <v>5</v>
      </c>
      <c r="J65" s="40">
        <v>5.1900000000000002E-2</v>
      </c>
      <c r="K65" s="40">
        <v>2.0417999999999999E-2</v>
      </c>
    </row>
    <row r="66" spans="1:11" x14ac:dyDescent="0.25">
      <c r="A66" s="4">
        <v>6</v>
      </c>
      <c r="B66" s="42">
        <v>0.10840900000000001</v>
      </c>
      <c r="C66" s="42">
        <v>1.8275E-2</v>
      </c>
      <c r="D66" s="42">
        <v>0.135186</v>
      </c>
      <c r="E66" s="42">
        <v>0.13658899999999999</v>
      </c>
      <c r="F66" s="42">
        <v>5.3747999999999997E-2</v>
      </c>
      <c r="G66" s="42">
        <v>0.49271500000000001</v>
      </c>
      <c r="I66" s="40">
        <v>6</v>
      </c>
      <c r="J66" s="40">
        <v>5.1900000000000002E-2</v>
      </c>
      <c r="K66" s="40">
        <v>1.8275E-2</v>
      </c>
    </row>
    <row r="67" spans="1:11" x14ac:dyDescent="0.25">
      <c r="A67" s="4">
        <v>7</v>
      </c>
      <c r="B67" s="42">
        <v>9.0049000000000004E-2</v>
      </c>
      <c r="C67" s="42">
        <v>1.2997999999999999E-2</v>
      </c>
      <c r="D67" s="42">
        <v>0.114008</v>
      </c>
      <c r="E67" s="42">
        <v>0.38592100000000001</v>
      </c>
      <c r="F67" s="42">
        <v>3.9040999999999999E-2</v>
      </c>
      <c r="G67" s="42">
        <v>0.66918299999999997</v>
      </c>
      <c r="I67" s="40">
        <v>7</v>
      </c>
      <c r="J67" s="40">
        <v>5.1900000000000002E-2</v>
      </c>
      <c r="K67" s="40">
        <v>1.2997999999999999E-2</v>
      </c>
    </row>
    <row r="68" spans="1:11" x14ac:dyDescent="0.25">
      <c r="A68" s="4">
        <v>8</v>
      </c>
      <c r="B68" s="42">
        <v>8.7355000000000002E-2</v>
      </c>
      <c r="C68" s="42">
        <v>1.3126000000000001E-2</v>
      </c>
      <c r="D68" s="42">
        <v>0.114569</v>
      </c>
      <c r="E68" s="42">
        <v>0.379855</v>
      </c>
      <c r="F68" s="42">
        <v>3.9669000000000003E-2</v>
      </c>
      <c r="G68" s="42">
        <v>0.66232500000000005</v>
      </c>
      <c r="I68" s="40">
        <v>8</v>
      </c>
      <c r="J68" s="40">
        <v>4.4400000000000002E-2</v>
      </c>
      <c r="K68" s="40">
        <v>1.3126000000000001E-2</v>
      </c>
    </row>
    <row r="69" spans="1:11" x14ac:dyDescent="0.25">
      <c r="A69" s="4">
        <v>9</v>
      </c>
      <c r="B69" s="42">
        <v>8.2306000000000004E-2</v>
      </c>
      <c r="C69" s="42">
        <v>1.0980999999999999E-2</v>
      </c>
      <c r="D69" s="42">
        <v>0.104792</v>
      </c>
      <c r="E69" s="42">
        <v>0.48118499999999997</v>
      </c>
      <c r="F69" s="42">
        <v>3.3957000000000001E-2</v>
      </c>
      <c r="G69" s="42">
        <v>0.71520099999999998</v>
      </c>
      <c r="I69" s="40">
        <v>9</v>
      </c>
      <c r="J69" s="40">
        <v>4.4400000000000002E-2</v>
      </c>
      <c r="K69" s="40">
        <v>1.0980999999999999E-2</v>
      </c>
    </row>
    <row r="70" spans="1:11" x14ac:dyDescent="0.25">
      <c r="A70" s="4">
        <v>10</v>
      </c>
      <c r="B70" s="42">
        <v>7.7522999999999995E-2</v>
      </c>
      <c r="C70" s="42">
        <v>1.0225E-2</v>
      </c>
      <c r="D70" s="42">
        <v>0.101119</v>
      </c>
      <c r="E70" s="42">
        <v>0.51692099999999996</v>
      </c>
      <c r="F70" s="42">
        <v>3.1433000000000003E-2</v>
      </c>
      <c r="G70" s="42">
        <v>0.72540800000000005</v>
      </c>
      <c r="I70" s="40">
        <v>10</v>
      </c>
      <c r="J70" s="40">
        <v>4.4400000000000002E-2</v>
      </c>
      <c r="K70" s="40">
        <v>1.0225E-2</v>
      </c>
    </row>
    <row r="71" spans="1:11" x14ac:dyDescent="0.25">
      <c r="B71" s="47">
        <f>MIN(B61:B70)</f>
        <v>7.7522999999999995E-2</v>
      </c>
    </row>
    <row r="72" spans="1:11" x14ac:dyDescent="0.25">
      <c r="A72" s="62" t="s">
        <v>24</v>
      </c>
      <c r="B72" s="62"/>
      <c r="C72" s="62"/>
      <c r="D72" s="62"/>
      <c r="E72" s="62"/>
      <c r="F72" s="62"/>
      <c r="G72" s="62"/>
    </row>
    <row r="73" spans="1:11" x14ac:dyDescent="0.25">
      <c r="A73" s="62"/>
      <c r="B73" s="62"/>
      <c r="C73" s="62"/>
      <c r="D73" s="62"/>
      <c r="E73" s="62"/>
      <c r="F73" s="62"/>
      <c r="G73" s="62"/>
    </row>
    <row r="74" spans="1:11" ht="30" x14ac:dyDescent="0.25">
      <c r="A74" s="3" t="s">
        <v>1</v>
      </c>
      <c r="B74" s="46" t="s">
        <v>2</v>
      </c>
      <c r="C74" s="46" t="s">
        <v>3</v>
      </c>
      <c r="D74" s="46" t="s">
        <v>4</v>
      </c>
      <c r="E74" s="46" t="s">
        <v>5</v>
      </c>
      <c r="F74" s="46" t="s">
        <v>6</v>
      </c>
      <c r="G74" s="46" t="s">
        <v>7</v>
      </c>
      <c r="I74" s="41" t="s">
        <v>1</v>
      </c>
      <c r="J74" s="41" t="s">
        <v>8</v>
      </c>
      <c r="K74" s="41" t="s">
        <v>9</v>
      </c>
    </row>
    <row r="75" spans="1:11" x14ac:dyDescent="0.25">
      <c r="A75" s="4">
        <v>1</v>
      </c>
      <c r="B75" s="42">
        <v>0.116368</v>
      </c>
      <c r="C75" s="42">
        <v>2.3629000000000001E-2</v>
      </c>
      <c r="D75" s="42">
        <v>0.15371699999999999</v>
      </c>
      <c r="E75" s="42">
        <v>-1.3524E-2</v>
      </c>
      <c r="F75" s="42">
        <v>6.9281999999999996E-2</v>
      </c>
      <c r="G75" s="42">
        <v>0.58381899999999998</v>
      </c>
      <c r="I75" s="40">
        <v>1</v>
      </c>
      <c r="J75" s="40">
        <v>5.2600000000000001E-2</v>
      </c>
      <c r="K75" s="40">
        <v>2.3629000000000001E-2</v>
      </c>
    </row>
    <row r="76" spans="1:11" x14ac:dyDescent="0.25">
      <c r="A76" s="4">
        <v>2</v>
      </c>
      <c r="B76" s="42">
        <v>0.112252</v>
      </c>
      <c r="C76" s="42">
        <v>1.9739E-2</v>
      </c>
      <c r="D76" s="42">
        <v>0.14049700000000001</v>
      </c>
      <c r="E76" s="42">
        <v>0.15332000000000001</v>
      </c>
      <c r="F76" s="42">
        <v>5.7910000000000003E-2</v>
      </c>
      <c r="G76" s="42">
        <v>0.712426</v>
      </c>
      <c r="I76" s="40">
        <v>2</v>
      </c>
      <c r="J76" s="40">
        <v>5.2600000000000001E-2</v>
      </c>
      <c r="K76" s="40">
        <v>1.9739E-2</v>
      </c>
    </row>
    <row r="77" spans="1:11" x14ac:dyDescent="0.25">
      <c r="A77" s="4">
        <v>3</v>
      </c>
      <c r="B77" s="42">
        <v>0.11212</v>
      </c>
      <c r="C77" s="42">
        <v>1.8280999999999999E-2</v>
      </c>
      <c r="D77" s="42">
        <v>0.13520799999999999</v>
      </c>
      <c r="E77" s="42">
        <v>0.215862</v>
      </c>
      <c r="F77" s="42">
        <v>5.4706999999999999E-2</v>
      </c>
      <c r="G77" s="42">
        <v>0.74915299999999996</v>
      </c>
      <c r="I77" s="40">
        <v>3</v>
      </c>
      <c r="J77" s="40">
        <v>5.2600000000000001E-2</v>
      </c>
      <c r="K77" s="40">
        <v>1.8280999999999999E-2</v>
      </c>
    </row>
    <row r="78" spans="1:11" x14ac:dyDescent="0.25">
      <c r="A78" s="4">
        <v>4</v>
      </c>
      <c r="B78" s="42">
        <v>9.2220999999999997E-2</v>
      </c>
      <c r="C78" s="42">
        <v>1.2898E-2</v>
      </c>
      <c r="D78" s="42">
        <v>0.11357100000000001</v>
      </c>
      <c r="E78" s="42">
        <v>0.44674399999999997</v>
      </c>
      <c r="F78" s="42">
        <v>3.9705999999999998E-2</v>
      </c>
      <c r="G78" s="42">
        <v>0.77491699999999997</v>
      </c>
      <c r="I78" s="40">
        <v>4</v>
      </c>
      <c r="J78" s="40">
        <v>5.2600000000000001E-2</v>
      </c>
      <c r="K78" s="40">
        <v>1.2898E-2</v>
      </c>
    </row>
    <row r="79" spans="1:11" x14ac:dyDescent="0.25">
      <c r="A79" s="4">
        <v>5</v>
      </c>
      <c r="B79" s="42">
        <v>8.2389000000000004E-2</v>
      </c>
      <c r="C79" s="42">
        <v>1.0636E-2</v>
      </c>
      <c r="D79" s="42">
        <v>0.103133</v>
      </c>
      <c r="E79" s="42">
        <v>0.54377399999999998</v>
      </c>
      <c r="F79" s="42">
        <v>3.4107999999999999E-2</v>
      </c>
      <c r="G79" s="42">
        <v>0.78563300000000003</v>
      </c>
      <c r="I79" s="40">
        <v>5</v>
      </c>
      <c r="J79" s="40">
        <v>4.3200000000000002E-2</v>
      </c>
      <c r="K79" s="40">
        <v>1.0636E-2</v>
      </c>
    </row>
    <row r="80" spans="1:11" x14ac:dyDescent="0.25">
      <c r="A80" s="4">
        <v>6</v>
      </c>
      <c r="B80" s="42">
        <v>0.110015</v>
      </c>
      <c r="C80" s="42">
        <v>1.6979999999999999E-2</v>
      </c>
      <c r="D80" s="42">
        <v>0.13030800000000001</v>
      </c>
      <c r="E80" s="42">
        <v>0.27166899999999999</v>
      </c>
      <c r="F80" s="42">
        <v>5.2683000000000001E-2</v>
      </c>
      <c r="G80" s="42">
        <v>0.79080300000000003</v>
      </c>
      <c r="I80" s="40">
        <v>6</v>
      </c>
      <c r="J80" s="40">
        <v>4.3200000000000002E-2</v>
      </c>
      <c r="K80" s="45">
        <v>1.6979999999999999E-2</v>
      </c>
    </row>
    <row r="81" spans="1:11" x14ac:dyDescent="0.25">
      <c r="A81" s="4">
        <v>7</v>
      </c>
      <c r="B81" s="42">
        <v>8.2007999999999998E-2</v>
      </c>
      <c r="C81" s="42">
        <v>1.1072E-2</v>
      </c>
      <c r="D81" s="42">
        <v>0.105223</v>
      </c>
      <c r="E81" s="42">
        <v>0.52509300000000003</v>
      </c>
      <c r="F81" s="42">
        <v>3.4233E-2</v>
      </c>
      <c r="G81" s="42">
        <v>0.77794300000000005</v>
      </c>
      <c r="I81" s="40">
        <v>7</v>
      </c>
      <c r="J81" s="40">
        <v>4.3200000000000002E-2</v>
      </c>
      <c r="K81" s="40">
        <v>1.1072E-2</v>
      </c>
    </row>
    <row r="82" spans="1:11" x14ac:dyDescent="0.25">
      <c r="A82" s="4">
        <v>8</v>
      </c>
      <c r="B82" s="42">
        <v>8.3777000000000004E-2</v>
      </c>
      <c r="C82" s="42">
        <v>1.1386E-2</v>
      </c>
      <c r="D82" s="42">
        <v>0.106706</v>
      </c>
      <c r="E82" s="42">
        <v>0.51160799999999995</v>
      </c>
      <c r="F82" s="42">
        <v>3.4826999999999997E-2</v>
      </c>
      <c r="G82" s="42">
        <v>0.77073599999999998</v>
      </c>
      <c r="I82" s="40">
        <v>8</v>
      </c>
      <c r="J82" s="40">
        <v>4.0099999999999997E-2</v>
      </c>
      <c r="K82" s="40">
        <v>1.1386E-2</v>
      </c>
    </row>
    <row r="83" spans="1:11" x14ac:dyDescent="0.25">
      <c r="A83" s="4">
        <v>9</v>
      </c>
      <c r="B83" s="42">
        <v>7.2867000000000001E-2</v>
      </c>
      <c r="C83" s="42">
        <v>8.4740000000000006E-3</v>
      </c>
      <c r="D83" s="42">
        <v>9.2053999999999997E-2</v>
      </c>
      <c r="E83" s="42">
        <v>0.63652399999999998</v>
      </c>
      <c r="F83" s="42">
        <v>2.6754E-2</v>
      </c>
      <c r="G83" s="42">
        <v>0.82959700000000003</v>
      </c>
      <c r="I83" s="40">
        <v>9</v>
      </c>
      <c r="J83" s="40">
        <v>4.0099999999999997E-2</v>
      </c>
      <c r="K83" s="40">
        <v>8.4740000000000006E-3</v>
      </c>
    </row>
    <row r="84" spans="1:11" x14ac:dyDescent="0.25">
      <c r="A84" s="4">
        <v>10</v>
      </c>
      <c r="B84" s="42">
        <v>6.9255999999999998E-2</v>
      </c>
      <c r="C84" s="42">
        <v>7.4929999999999997E-3</v>
      </c>
      <c r="D84" s="42">
        <v>8.6563000000000001E-2</v>
      </c>
      <c r="E84" s="42">
        <v>0.67859199999999997</v>
      </c>
      <c r="F84" s="42">
        <v>2.4639000000000001E-2</v>
      </c>
      <c r="G84" s="42">
        <v>0.83176899999999998</v>
      </c>
      <c r="I84" s="40">
        <v>10</v>
      </c>
      <c r="J84" s="40">
        <v>4.0099999999999997E-2</v>
      </c>
      <c r="K84" s="40">
        <v>7.4929999999999997E-3</v>
      </c>
    </row>
    <row r="85" spans="1:11" x14ac:dyDescent="0.25">
      <c r="B85" s="47">
        <f>MIN(B75:B84)</f>
        <v>6.9255999999999998E-2</v>
      </c>
    </row>
    <row r="86" spans="1:11" x14ac:dyDescent="0.25">
      <c r="A86" s="62" t="s">
        <v>25</v>
      </c>
      <c r="B86" s="62"/>
      <c r="C86" s="62"/>
      <c r="D86" s="62"/>
      <c r="E86" s="62"/>
      <c r="F86" s="62"/>
      <c r="G86" s="62"/>
    </row>
    <row r="87" spans="1:11" x14ac:dyDescent="0.25">
      <c r="A87" s="62"/>
      <c r="B87" s="62"/>
      <c r="C87" s="62"/>
      <c r="D87" s="62"/>
      <c r="E87" s="62"/>
      <c r="F87" s="62"/>
      <c r="G87" s="62"/>
    </row>
    <row r="88" spans="1:11" ht="30" x14ac:dyDescent="0.25">
      <c r="A88" s="3" t="s">
        <v>1</v>
      </c>
      <c r="B88" s="46" t="s">
        <v>2</v>
      </c>
      <c r="C88" s="46" t="s">
        <v>3</v>
      </c>
      <c r="D88" s="46" t="s">
        <v>4</v>
      </c>
      <c r="E88" s="46" t="s">
        <v>5</v>
      </c>
      <c r="F88" s="46" t="s">
        <v>6</v>
      </c>
      <c r="G88" s="46" t="s">
        <v>7</v>
      </c>
      <c r="I88" s="41" t="s">
        <v>1</v>
      </c>
      <c r="J88" s="41" t="s">
        <v>8</v>
      </c>
      <c r="K88" s="41" t="s">
        <v>9</v>
      </c>
    </row>
    <row r="89" spans="1:11" x14ac:dyDescent="0.25">
      <c r="A89" s="4">
        <v>1</v>
      </c>
      <c r="B89" s="42">
        <v>0.115749</v>
      </c>
      <c r="C89" s="42">
        <v>2.2523000000000001E-2</v>
      </c>
      <c r="D89" s="42">
        <v>0.15007699999999999</v>
      </c>
      <c r="E89" s="42">
        <v>-2.8820999999999999E-2</v>
      </c>
      <c r="F89" s="42">
        <v>6.8015000000000006E-2</v>
      </c>
      <c r="G89" s="42">
        <v>4.4302000000000001E-2</v>
      </c>
      <c r="I89" s="40">
        <v>1</v>
      </c>
      <c r="J89" s="40">
        <v>0.153</v>
      </c>
      <c r="K89" s="40">
        <v>2.2523000000000001E-2</v>
      </c>
    </row>
    <row r="90" spans="1:11" x14ac:dyDescent="0.25">
      <c r="A90" s="4">
        <v>2</v>
      </c>
      <c r="B90" s="42">
        <v>0.116822</v>
      </c>
      <c r="C90" s="42">
        <v>2.402E-2</v>
      </c>
      <c r="D90" s="42">
        <v>0.15498500000000001</v>
      </c>
      <c r="E90" s="42">
        <v>-9.7209000000000004E-2</v>
      </c>
      <c r="F90" s="42">
        <v>7.3138999999999996E-2</v>
      </c>
      <c r="G90" s="42">
        <v>-8.5669999999999996E-2</v>
      </c>
      <c r="I90" s="40">
        <v>2</v>
      </c>
      <c r="J90" s="40">
        <v>0.153</v>
      </c>
      <c r="K90" s="40">
        <v>2.402E-2</v>
      </c>
    </row>
    <row r="91" spans="1:11" x14ac:dyDescent="0.25">
      <c r="A91" s="4">
        <v>3</v>
      </c>
      <c r="B91" s="42">
        <v>0.117382</v>
      </c>
      <c r="C91" s="42">
        <v>2.1898999999999998E-2</v>
      </c>
      <c r="D91" s="42">
        <v>0.147984</v>
      </c>
      <c r="E91" s="42">
        <v>-3.2499999999999999E-4</v>
      </c>
      <c r="F91" s="42">
        <v>6.6015000000000004E-2</v>
      </c>
      <c r="G91" s="42">
        <v>9.0673000000000004E-2</v>
      </c>
      <c r="I91" s="40">
        <v>3</v>
      </c>
      <c r="J91" s="40">
        <v>0.153</v>
      </c>
      <c r="K91" s="40">
        <v>2.1898999999999998E-2</v>
      </c>
    </row>
    <row r="92" spans="1:11" x14ac:dyDescent="0.25">
      <c r="A92" s="4">
        <v>4</v>
      </c>
      <c r="B92" s="42">
        <v>0.123928</v>
      </c>
      <c r="C92" s="42">
        <v>2.2655000000000002E-2</v>
      </c>
      <c r="D92" s="42">
        <v>0.15051600000000001</v>
      </c>
      <c r="E92" s="42">
        <v>-3.4848999999999998E-2</v>
      </c>
      <c r="F92" s="42">
        <v>6.8190000000000001E-2</v>
      </c>
      <c r="G92" s="42">
        <v>-3.4569000000000003E-2</v>
      </c>
      <c r="I92" s="40">
        <v>4</v>
      </c>
      <c r="J92" s="40">
        <v>0.153</v>
      </c>
      <c r="K92" s="40">
        <v>2.2655000000000002E-2</v>
      </c>
    </row>
    <row r="93" spans="1:11" x14ac:dyDescent="0.25">
      <c r="A93" s="4">
        <v>5</v>
      </c>
      <c r="B93" s="42">
        <v>0.116975</v>
      </c>
      <c r="C93" s="42">
        <v>2.4160000000000001E-2</v>
      </c>
      <c r="D93" s="42">
        <v>0.15543399999999999</v>
      </c>
      <c r="E93" s="42">
        <v>-0.10356600000000001</v>
      </c>
      <c r="F93" s="42">
        <v>7.3632000000000003E-2</v>
      </c>
      <c r="G93" s="42">
        <v>6.1662000000000002E-2</v>
      </c>
      <c r="I93" s="40">
        <v>5</v>
      </c>
      <c r="J93" s="40">
        <v>0.121</v>
      </c>
      <c r="K93" s="40">
        <v>2.4160000000000001E-2</v>
      </c>
    </row>
    <row r="94" spans="1:11" x14ac:dyDescent="0.25">
      <c r="A94" s="4">
        <v>6</v>
      </c>
      <c r="B94" s="42">
        <v>0.11777</v>
      </c>
      <c r="C94" s="42">
        <v>2.1892000000000002E-2</v>
      </c>
      <c r="D94" s="42">
        <v>0.14796000000000001</v>
      </c>
      <c r="E94" s="42">
        <v>0</v>
      </c>
      <c r="F94" s="42">
        <v>6.5992999999999996E-2</v>
      </c>
      <c r="G94" s="42">
        <v>3.2436E-2</v>
      </c>
      <c r="I94" s="40">
        <v>6</v>
      </c>
      <c r="J94" s="40">
        <v>0.121</v>
      </c>
      <c r="K94" s="40">
        <v>2.1892000000000002E-2</v>
      </c>
    </row>
    <row r="95" spans="1:11" x14ac:dyDescent="0.25">
      <c r="A95" s="4">
        <v>7</v>
      </c>
      <c r="B95" s="42">
        <v>0.122395</v>
      </c>
      <c r="C95" s="42">
        <v>2.2384000000000001E-2</v>
      </c>
      <c r="D95" s="42">
        <v>0.14961199999999999</v>
      </c>
      <c r="E95" s="42">
        <v>-2.2450000000000001E-2</v>
      </c>
      <c r="F95" s="42">
        <v>6.7422999999999997E-2</v>
      </c>
      <c r="G95" s="42">
        <v>3.6582000000000003E-2</v>
      </c>
      <c r="I95" s="40">
        <v>7</v>
      </c>
      <c r="J95" s="40">
        <v>0.121</v>
      </c>
      <c r="K95" s="40">
        <v>2.2384000000000001E-2</v>
      </c>
    </row>
    <row r="96" spans="1:11" x14ac:dyDescent="0.25">
      <c r="A96" s="4">
        <v>8</v>
      </c>
      <c r="B96" s="42">
        <v>0.12185799999999999</v>
      </c>
      <c r="C96" s="42">
        <v>2.2297000000000001E-2</v>
      </c>
      <c r="D96" s="42">
        <v>0.14932300000000001</v>
      </c>
      <c r="E96" s="42">
        <v>-1.8501E-2</v>
      </c>
      <c r="F96" s="42">
        <v>6.7176E-2</v>
      </c>
      <c r="G96" s="42">
        <v>1.8071E-2</v>
      </c>
      <c r="I96" s="40">
        <v>8</v>
      </c>
      <c r="J96" s="40">
        <v>0.10199999999999999</v>
      </c>
      <c r="K96" s="40">
        <v>2.2297000000000001E-2</v>
      </c>
    </row>
    <row r="97" spans="1:11" x14ac:dyDescent="0.25">
      <c r="A97" s="4">
        <v>9</v>
      </c>
      <c r="B97" s="42">
        <v>0.117933</v>
      </c>
      <c r="C97" s="42">
        <v>2.1892999999999999E-2</v>
      </c>
      <c r="D97" s="42">
        <v>0.14796400000000001</v>
      </c>
      <c r="E97" s="42">
        <v>-5.5000000000000002E-5</v>
      </c>
      <c r="F97" s="42">
        <v>6.5997E-2</v>
      </c>
      <c r="G97" s="42">
        <v>-9.2770000000000005E-3</v>
      </c>
      <c r="I97" s="40">
        <v>9</v>
      </c>
      <c r="J97" s="40">
        <v>0.10199999999999999</v>
      </c>
      <c r="K97" s="40">
        <v>2.1892999999999999E-2</v>
      </c>
    </row>
    <row r="98" spans="1:11" x14ac:dyDescent="0.25">
      <c r="A98" s="4">
        <v>10</v>
      </c>
      <c r="B98" s="42">
        <v>0.12014900000000001</v>
      </c>
      <c r="C98" s="42">
        <v>2.2058000000000001E-2</v>
      </c>
      <c r="D98" s="42">
        <v>0.14851900000000001</v>
      </c>
      <c r="E98" s="42">
        <v>-7.561E-3</v>
      </c>
      <c r="F98" s="42">
        <v>6.6483E-2</v>
      </c>
      <c r="G98" s="42">
        <v>1.6441000000000001E-2</v>
      </c>
      <c r="I98" s="40">
        <v>10</v>
      </c>
      <c r="J98" s="40">
        <v>0.10199999999999999</v>
      </c>
      <c r="K98" s="40">
        <v>2.2058000000000001E-2</v>
      </c>
    </row>
    <row r="99" spans="1:11" x14ac:dyDescent="0.25">
      <c r="B99" s="47">
        <f>MIN(B89:B98)</f>
        <v>0.115749</v>
      </c>
      <c r="J99"/>
      <c r="K99"/>
    </row>
    <row r="100" spans="1:11" x14ac:dyDescent="0.25">
      <c r="A100" s="62" t="s">
        <v>26</v>
      </c>
      <c r="B100" s="62"/>
      <c r="C100" s="62"/>
      <c r="D100" s="62"/>
      <c r="E100" s="62"/>
      <c r="F100" s="62"/>
      <c r="G100" s="62"/>
      <c r="J100"/>
      <c r="K100"/>
    </row>
    <row r="101" spans="1:11" x14ac:dyDescent="0.25">
      <c r="A101" s="62"/>
      <c r="B101" s="62"/>
      <c r="C101" s="62"/>
      <c r="D101" s="62"/>
      <c r="E101" s="62"/>
      <c r="F101" s="62"/>
      <c r="G101" s="62"/>
      <c r="J101"/>
      <c r="K101"/>
    </row>
    <row r="102" spans="1:11" ht="30" x14ac:dyDescent="0.25">
      <c r="A102" s="3" t="s">
        <v>1</v>
      </c>
      <c r="B102" s="46" t="s">
        <v>2</v>
      </c>
      <c r="C102" s="46" t="s">
        <v>3</v>
      </c>
      <c r="D102" s="46" t="s">
        <v>4</v>
      </c>
      <c r="E102" s="46" t="s">
        <v>5</v>
      </c>
      <c r="F102" s="46" t="s">
        <v>6</v>
      </c>
      <c r="G102" s="46" t="s">
        <v>7</v>
      </c>
      <c r="I102" s="41" t="s">
        <v>1</v>
      </c>
      <c r="J102" s="41" t="s">
        <v>8</v>
      </c>
      <c r="K102" s="41" t="s">
        <v>9</v>
      </c>
    </row>
    <row r="103" spans="1:11" x14ac:dyDescent="0.25">
      <c r="A103" s="4">
        <v>1</v>
      </c>
      <c r="B103" s="42">
        <v>0.114134</v>
      </c>
      <c r="C103" s="42">
        <v>2.4174000000000001E-2</v>
      </c>
      <c r="D103" s="42">
        <v>0.15547900000000001</v>
      </c>
      <c r="E103" s="42">
        <v>-4.1265000000000003E-2</v>
      </c>
      <c r="F103" s="42">
        <v>7.3865E-2</v>
      </c>
      <c r="G103" s="42">
        <v>0.45746100000000001</v>
      </c>
      <c r="I103" s="40">
        <v>1</v>
      </c>
      <c r="J103" s="40">
        <v>0.1132</v>
      </c>
      <c r="K103" s="40">
        <v>2.4174000000000001E-2</v>
      </c>
    </row>
    <row r="104" spans="1:11" x14ac:dyDescent="0.25">
      <c r="A104" s="4">
        <v>2</v>
      </c>
      <c r="B104" s="42">
        <v>0.110835</v>
      </c>
      <c r="C104" s="42">
        <v>2.1513000000000001E-2</v>
      </c>
      <c r="D104" s="42">
        <v>0.146673</v>
      </c>
      <c r="E104" s="42">
        <v>7.3352000000000001E-2</v>
      </c>
      <c r="F104" s="42">
        <v>6.5266000000000005E-2</v>
      </c>
      <c r="G104" s="42">
        <v>0.53250900000000001</v>
      </c>
      <c r="I104" s="40">
        <v>2</v>
      </c>
      <c r="J104" s="40">
        <v>0.1132</v>
      </c>
      <c r="K104" s="40">
        <v>2.1513000000000001E-2</v>
      </c>
    </row>
    <row r="105" spans="1:11" x14ac:dyDescent="0.25">
      <c r="A105" s="4">
        <v>3</v>
      </c>
      <c r="B105" s="42">
        <v>0.110594</v>
      </c>
      <c r="C105" s="42">
        <v>2.2752000000000001E-2</v>
      </c>
      <c r="D105" s="42">
        <v>0.150839</v>
      </c>
      <c r="E105" s="42">
        <v>1.9962000000000001E-2</v>
      </c>
      <c r="F105" s="42">
        <v>6.8934999999999996E-2</v>
      </c>
      <c r="G105" s="42">
        <v>0.624247</v>
      </c>
      <c r="I105" s="40">
        <v>3</v>
      </c>
      <c r="J105" s="40">
        <v>0.1132</v>
      </c>
      <c r="K105" s="40">
        <v>2.2752000000000001E-2</v>
      </c>
    </row>
    <row r="106" spans="1:11" x14ac:dyDescent="0.25">
      <c r="A106" s="4">
        <v>4</v>
      </c>
      <c r="B106" s="42">
        <v>0.107239</v>
      </c>
      <c r="C106" s="42">
        <v>2.061E-2</v>
      </c>
      <c r="D106" s="42">
        <v>0.143563</v>
      </c>
      <c r="E106" s="42">
        <v>0.11222500000000001</v>
      </c>
      <c r="F106" s="42">
        <v>6.2169000000000002E-2</v>
      </c>
      <c r="G106" s="42">
        <v>0.66683700000000001</v>
      </c>
      <c r="I106" s="40">
        <v>4</v>
      </c>
      <c r="J106" s="40">
        <v>0.1132</v>
      </c>
      <c r="K106" s="40">
        <v>2.061E-2</v>
      </c>
    </row>
    <row r="107" spans="1:11" x14ac:dyDescent="0.25">
      <c r="A107" s="4">
        <v>5</v>
      </c>
      <c r="B107" s="42">
        <v>0.115979</v>
      </c>
      <c r="C107" s="42">
        <v>2.5249000000000001E-2</v>
      </c>
      <c r="D107" s="42">
        <v>0.15890000000000001</v>
      </c>
      <c r="E107" s="42">
        <v>-8.7580000000000005E-2</v>
      </c>
      <c r="F107" s="42">
        <v>7.7615000000000003E-2</v>
      </c>
      <c r="G107" s="42">
        <v>0.70080900000000002</v>
      </c>
      <c r="I107" s="40">
        <v>5</v>
      </c>
      <c r="J107" s="40">
        <v>0.10979999999999999</v>
      </c>
      <c r="K107" s="40">
        <v>2.5249000000000001E-2</v>
      </c>
    </row>
    <row r="108" spans="1:11" x14ac:dyDescent="0.25">
      <c r="A108" s="4">
        <v>6</v>
      </c>
      <c r="B108" s="42">
        <v>0.10664700000000001</v>
      </c>
      <c r="C108" s="42">
        <v>1.8818000000000001E-2</v>
      </c>
      <c r="D108" s="42">
        <v>0.13717799999999999</v>
      </c>
      <c r="E108" s="42">
        <v>0.18943399999999999</v>
      </c>
      <c r="F108" s="42">
        <v>5.7487000000000003E-2</v>
      </c>
      <c r="G108" s="42">
        <v>0.71993200000000002</v>
      </c>
      <c r="I108" s="40">
        <v>6</v>
      </c>
      <c r="J108" s="40">
        <v>0.10979999999999999</v>
      </c>
      <c r="K108" s="40">
        <v>1.8818000000000001E-2</v>
      </c>
    </row>
    <row r="109" spans="1:11" x14ac:dyDescent="0.25">
      <c r="A109" s="4">
        <v>7</v>
      </c>
      <c r="B109" s="42">
        <v>0.108678</v>
      </c>
      <c r="C109" s="42">
        <v>1.8766000000000001E-2</v>
      </c>
      <c r="D109" s="42">
        <v>0.136988</v>
      </c>
      <c r="E109" s="42">
        <v>0.191687</v>
      </c>
      <c r="F109" s="42">
        <v>5.7838000000000001E-2</v>
      </c>
      <c r="G109" s="42">
        <v>0.73291700000000004</v>
      </c>
      <c r="I109" s="40">
        <v>7</v>
      </c>
      <c r="J109" s="40">
        <v>0.10979999999999999</v>
      </c>
      <c r="K109" s="40">
        <v>1.8766000000000001E-2</v>
      </c>
    </row>
    <row r="110" spans="1:11" x14ac:dyDescent="0.25">
      <c r="A110" s="4">
        <v>8</v>
      </c>
      <c r="B110" s="42">
        <v>0.105721</v>
      </c>
      <c r="C110" s="42">
        <v>1.8461999999999999E-2</v>
      </c>
      <c r="D110" s="42">
        <v>0.135877</v>
      </c>
      <c r="E110" s="42">
        <v>0.20474700000000001</v>
      </c>
      <c r="F110" s="42">
        <v>5.6445000000000002E-2</v>
      </c>
      <c r="G110" s="42">
        <v>0.74372000000000005</v>
      </c>
      <c r="I110" s="40">
        <v>8</v>
      </c>
      <c r="J110" s="40">
        <v>0.1014</v>
      </c>
      <c r="K110" s="40">
        <v>1.8461999999999999E-2</v>
      </c>
    </row>
    <row r="111" spans="1:11" x14ac:dyDescent="0.25">
      <c r="A111" s="4">
        <v>9</v>
      </c>
      <c r="B111" s="42">
        <v>0.104172</v>
      </c>
      <c r="C111" s="42">
        <v>1.8544999999999999E-2</v>
      </c>
      <c r="D111" s="42">
        <v>0.136182</v>
      </c>
      <c r="E111" s="42">
        <v>0.20117199999999999</v>
      </c>
      <c r="F111" s="42">
        <v>5.6217999999999997E-2</v>
      </c>
      <c r="G111" s="42">
        <v>0.75280800000000003</v>
      </c>
      <c r="I111" s="40">
        <v>9</v>
      </c>
      <c r="J111" s="40">
        <v>0.1014</v>
      </c>
      <c r="K111" s="40">
        <v>1.8544999999999999E-2</v>
      </c>
    </row>
    <row r="112" spans="1:11" x14ac:dyDescent="0.25">
      <c r="A112" s="4">
        <v>10</v>
      </c>
      <c r="B112" s="42">
        <v>0.104074</v>
      </c>
      <c r="C112" s="42">
        <v>1.8536E-2</v>
      </c>
      <c r="D112" s="42">
        <v>0.13614599999999999</v>
      </c>
      <c r="E112" s="42">
        <v>0.201594</v>
      </c>
      <c r="F112" s="42">
        <v>5.6168999999999997E-2</v>
      </c>
      <c r="G112" s="42">
        <v>0.75417199999999995</v>
      </c>
      <c r="I112" s="40">
        <v>10</v>
      </c>
      <c r="J112" s="40">
        <v>0.1014</v>
      </c>
      <c r="K112" s="40">
        <v>1.8536E-2</v>
      </c>
    </row>
    <row r="113" spans="1:11" x14ac:dyDescent="0.25">
      <c r="B113" s="47">
        <f>MIN(B103:B112)</f>
        <v>0.104074</v>
      </c>
    </row>
    <row r="114" spans="1:11" x14ac:dyDescent="0.25">
      <c r="A114" s="62" t="s">
        <v>27</v>
      </c>
      <c r="B114" s="62"/>
      <c r="C114" s="62"/>
      <c r="D114" s="62"/>
      <c r="E114" s="62"/>
      <c r="F114" s="62"/>
      <c r="G114" s="62"/>
    </row>
    <row r="115" spans="1:11" x14ac:dyDescent="0.25">
      <c r="A115" s="62"/>
      <c r="B115" s="62"/>
      <c r="C115" s="62"/>
      <c r="D115" s="62"/>
      <c r="E115" s="62"/>
      <c r="F115" s="62"/>
      <c r="G115" s="62"/>
    </row>
    <row r="116" spans="1:11" ht="30" x14ac:dyDescent="0.25">
      <c r="A116" s="3" t="s">
        <v>1</v>
      </c>
      <c r="B116" s="46" t="s">
        <v>2</v>
      </c>
      <c r="C116" s="46" t="s">
        <v>3</v>
      </c>
      <c r="D116" s="46" t="s">
        <v>4</v>
      </c>
      <c r="E116" s="46" t="s">
        <v>5</v>
      </c>
      <c r="F116" s="46" t="s">
        <v>6</v>
      </c>
      <c r="G116" s="46" t="s">
        <v>7</v>
      </c>
      <c r="I116" s="41" t="s">
        <v>1</v>
      </c>
      <c r="J116" s="41" t="s">
        <v>8</v>
      </c>
      <c r="K116" s="41" t="s">
        <v>9</v>
      </c>
    </row>
    <row r="117" spans="1:11" x14ac:dyDescent="0.25">
      <c r="A117" s="4">
        <v>1</v>
      </c>
      <c r="B117" s="42">
        <v>0.13222300000000001</v>
      </c>
      <c r="C117" s="42">
        <v>2.4954E-2</v>
      </c>
      <c r="D117" s="42">
        <v>0.157968</v>
      </c>
      <c r="E117" s="42">
        <v>-9.8502999999999993E-2</v>
      </c>
      <c r="F117" s="42">
        <v>7.4268000000000001E-2</v>
      </c>
      <c r="G117" s="42">
        <v>2.9828E-2</v>
      </c>
      <c r="I117" s="40">
        <v>1</v>
      </c>
      <c r="J117" s="40">
        <v>0.1014</v>
      </c>
      <c r="K117" s="40">
        <v>2.3021E-2</v>
      </c>
    </row>
    <row r="118" spans="1:11" x14ac:dyDescent="0.25">
      <c r="A118" s="4">
        <v>2</v>
      </c>
      <c r="B118" s="42">
        <v>0.134213</v>
      </c>
      <c r="C118" s="42">
        <v>2.5432E-2</v>
      </c>
      <c r="D118" s="42">
        <v>0.159474</v>
      </c>
      <c r="E118" s="42">
        <v>-0.11955200000000001</v>
      </c>
      <c r="F118" s="42">
        <v>7.5538999999999995E-2</v>
      </c>
      <c r="G118" s="42">
        <v>-3.5983000000000001E-2</v>
      </c>
      <c r="I118" s="40">
        <v>2</v>
      </c>
      <c r="J118" s="40">
        <v>0.1014</v>
      </c>
      <c r="K118" s="40">
        <v>2.5590000000000002E-2</v>
      </c>
    </row>
    <row r="119" spans="1:11" x14ac:dyDescent="0.25">
      <c r="A119" s="4">
        <v>3</v>
      </c>
      <c r="B119" s="42">
        <v>0.17222299999999999</v>
      </c>
      <c r="C119" s="42">
        <v>3.8405000000000002E-2</v>
      </c>
      <c r="D119" s="42">
        <v>0.19597100000000001</v>
      </c>
      <c r="E119" s="42">
        <v>-0.69062400000000002</v>
      </c>
      <c r="F119" s="42">
        <v>0.106476</v>
      </c>
      <c r="G119" s="42">
        <v>-4.1327999999999997E-2</v>
      </c>
      <c r="I119" s="40">
        <v>3</v>
      </c>
      <c r="J119" s="40">
        <v>0.1014</v>
      </c>
      <c r="K119" s="40">
        <v>2.5302000000000002E-2</v>
      </c>
    </row>
    <row r="120" spans="1:11" x14ac:dyDescent="0.25">
      <c r="A120" s="4">
        <v>4</v>
      </c>
      <c r="B120" s="42">
        <v>0.13289000000000001</v>
      </c>
      <c r="C120" s="42">
        <v>2.5117E-2</v>
      </c>
      <c r="D120" s="42">
        <v>0.15848499999999999</v>
      </c>
      <c r="E120" s="42">
        <v>-0.105701</v>
      </c>
      <c r="F120" s="42">
        <v>7.4704000000000007E-2</v>
      </c>
      <c r="G120" s="42">
        <v>-1.3802E-2</v>
      </c>
      <c r="I120" s="40">
        <v>4</v>
      </c>
      <c r="J120" s="40">
        <v>0.1014</v>
      </c>
      <c r="K120" s="40">
        <v>2.3274E-2</v>
      </c>
    </row>
    <row r="121" spans="1:11" x14ac:dyDescent="0.25">
      <c r="A121" s="4">
        <v>5</v>
      </c>
      <c r="B121" s="42">
        <v>0.13861399999999999</v>
      </c>
      <c r="C121" s="42">
        <v>2.6587E-2</v>
      </c>
      <c r="D121" s="42">
        <v>0.16305500000000001</v>
      </c>
      <c r="E121" s="42">
        <v>-0.17039000000000001</v>
      </c>
      <c r="F121" s="42">
        <v>7.8547000000000006E-2</v>
      </c>
      <c r="G121" s="42">
        <v>3.5927000000000001E-2</v>
      </c>
      <c r="I121" s="40">
        <v>5</v>
      </c>
      <c r="J121" s="40">
        <v>0.10059999999999999</v>
      </c>
      <c r="K121" s="40">
        <v>2.4808E-2</v>
      </c>
    </row>
    <row r="122" spans="1:11" x14ac:dyDescent="0.25">
      <c r="A122" s="4">
        <v>6</v>
      </c>
      <c r="B122" s="42">
        <v>0.12587200000000001</v>
      </c>
      <c r="C122" s="42">
        <v>2.3550999999999999E-2</v>
      </c>
      <c r="D122" s="42">
        <v>0.15346299999999999</v>
      </c>
      <c r="E122" s="42">
        <v>-3.6746000000000001E-2</v>
      </c>
      <c r="F122" s="42">
        <v>7.0429000000000005E-2</v>
      </c>
      <c r="G122" s="42">
        <v>1.7794000000000001E-2</v>
      </c>
      <c r="I122" s="40">
        <v>6</v>
      </c>
      <c r="J122" s="40">
        <v>0.10059999999999999</v>
      </c>
      <c r="K122" s="40">
        <v>4.0755E-2</v>
      </c>
    </row>
    <row r="123" spans="1:11" x14ac:dyDescent="0.25">
      <c r="A123" s="4">
        <v>7</v>
      </c>
      <c r="B123" s="42">
        <v>0.13182099999999999</v>
      </c>
      <c r="C123" s="42">
        <v>2.4854000000000001E-2</v>
      </c>
      <c r="D123" s="42">
        <v>0.15765000000000001</v>
      </c>
      <c r="E123" s="42">
        <v>-9.4088000000000005E-2</v>
      </c>
      <c r="F123" s="42">
        <v>7.3998999999999995E-2</v>
      </c>
      <c r="G123" s="42">
        <v>1.0555E-2</v>
      </c>
      <c r="I123" s="40">
        <v>7</v>
      </c>
      <c r="J123" s="40">
        <v>0.10059999999999999</v>
      </c>
      <c r="K123" s="40">
        <v>2.4656999999999998E-2</v>
      </c>
    </row>
    <row r="124" spans="1:11" x14ac:dyDescent="0.25">
      <c r="A124" s="4">
        <v>8</v>
      </c>
      <c r="B124" s="42">
        <v>0.14150099999999999</v>
      </c>
      <c r="C124" s="42">
        <v>2.7414000000000001E-2</v>
      </c>
      <c r="D124" s="42">
        <v>0.165571</v>
      </c>
      <c r="E124" s="42">
        <v>-0.206793</v>
      </c>
      <c r="F124" s="42">
        <v>8.0656000000000005E-2</v>
      </c>
      <c r="G124" s="42">
        <v>7.6940000000000003E-3</v>
      </c>
      <c r="I124" s="40">
        <v>8</v>
      </c>
      <c r="J124" s="40">
        <v>0.10199999999999999</v>
      </c>
      <c r="K124" s="40">
        <v>2.7414000000000001E-2</v>
      </c>
    </row>
    <row r="125" spans="1:11" x14ac:dyDescent="0.25">
      <c r="A125" s="4">
        <v>9</v>
      </c>
      <c r="B125" s="42">
        <v>0.13688900000000001</v>
      </c>
      <c r="C125" s="42">
        <v>2.6114999999999999E-2</v>
      </c>
      <c r="D125" s="42">
        <v>0.161602</v>
      </c>
      <c r="E125" s="42">
        <v>-0.14962300000000001</v>
      </c>
      <c r="F125" s="42">
        <v>7.7327000000000007E-2</v>
      </c>
      <c r="G125" s="42">
        <v>3.3354000000000002E-2</v>
      </c>
      <c r="I125" s="40">
        <v>9</v>
      </c>
      <c r="J125" s="40">
        <v>0.10199999999999999</v>
      </c>
      <c r="K125" s="40">
        <v>2.6114999999999999E-2</v>
      </c>
    </row>
    <row r="126" spans="1:11" x14ac:dyDescent="0.25">
      <c r="A126" s="4">
        <v>10</v>
      </c>
      <c r="B126" s="42">
        <v>0.14069000000000001</v>
      </c>
      <c r="C126" s="42">
        <v>2.7177E-2</v>
      </c>
      <c r="D126" s="42">
        <v>0.164856</v>
      </c>
      <c r="E126" s="42">
        <v>-0.19639100000000001</v>
      </c>
      <c r="F126" s="42">
        <v>8.0057000000000003E-2</v>
      </c>
      <c r="G126" s="42">
        <v>2.8674000000000002E-2</v>
      </c>
      <c r="I126" s="40">
        <v>10</v>
      </c>
      <c r="J126" s="40">
        <v>0.10199999999999999</v>
      </c>
      <c r="K126" s="40">
        <v>2.7177E-2</v>
      </c>
    </row>
    <row r="127" spans="1:11" x14ac:dyDescent="0.25">
      <c r="B127" s="47">
        <f>MIN(B117:B126)</f>
        <v>0.12587200000000001</v>
      </c>
      <c r="J127"/>
      <c r="K127"/>
    </row>
    <row r="128" spans="1:11" x14ac:dyDescent="0.25">
      <c r="A128" s="62" t="s">
        <v>28</v>
      </c>
      <c r="B128" s="62"/>
      <c r="C128" s="62"/>
      <c r="D128" s="62"/>
      <c r="E128" s="62"/>
      <c r="F128" s="62"/>
      <c r="G128" s="62"/>
      <c r="J128"/>
      <c r="K128"/>
    </row>
    <row r="129" spans="1:11" x14ac:dyDescent="0.25">
      <c r="A129" s="62"/>
      <c r="B129" s="62"/>
      <c r="C129" s="62"/>
      <c r="D129" s="62"/>
      <c r="E129" s="62"/>
      <c r="F129" s="62"/>
      <c r="G129" s="62"/>
      <c r="J129"/>
      <c r="K129"/>
    </row>
    <row r="130" spans="1:11" ht="30" x14ac:dyDescent="0.25">
      <c r="A130" s="3" t="s">
        <v>1</v>
      </c>
      <c r="B130" s="46" t="s">
        <v>2</v>
      </c>
      <c r="C130" s="46" t="s">
        <v>3</v>
      </c>
      <c r="D130" s="46" t="s">
        <v>4</v>
      </c>
      <c r="E130" s="46" t="s">
        <v>5</v>
      </c>
      <c r="F130" s="46" t="s">
        <v>6</v>
      </c>
      <c r="G130" s="46" t="s">
        <v>7</v>
      </c>
      <c r="I130" s="41" t="s">
        <v>1</v>
      </c>
      <c r="J130" s="41" t="s">
        <v>8</v>
      </c>
      <c r="K130" s="41" t="s">
        <v>9</v>
      </c>
    </row>
    <row r="131" spans="1:11" x14ac:dyDescent="0.25">
      <c r="A131" s="4">
        <v>1</v>
      </c>
      <c r="B131" s="42">
        <v>0.123627</v>
      </c>
      <c r="C131" s="42">
        <v>2.2852000000000001E-2</v>
      </c>
      <c r="D131" s="42">
        <v>0.151168</v>
      </c>
      <c r="E131" s="42">
        <v>-2.6467000000000001E-2</v>
      </c>
      <c r="F131" s="42">
        <v>7.1041000000000007E-2</v>
      </c>
      <c r="G131" s="42">
        <v>0.49605100000000002</v>
      </c>
      <c r="I131" s="40">
        <v>1</v>
      </c>
      <c r="J131" s="40">
        <v>0.13239999999999999</v>
      </c>
      <c r="K131" s="40">
        <v>2.2221000000000001E-2</v>
      </c>
    </row>
    <row r="132" spans="1:11" x14ac:dyDescent="0.25">
      <c r="A132" s="4">
        <v>2</v>
      </c>
      <c r="B132" s="42">
        <v>0.108444</v>
      </c>
      <c r="C132" s="42">
        <v>2.1572999999999998E-2</v>
      </c>
      <c r="D132" s="42">
        <v>0.14687600000000001</v>
      </c>
      <c r="E132" s="42">
        <v>3.0983E-2</v>
      </c>
      <c r="F132" s="42">
        <v>6.6665000000000002E-2</v>
      </c>
      <c r="G132" s="42">
        <v>0.53039099999999995</v>
      </c>
      <c r="I132" s="40">
        <v>2</v>
      </c>
      <c r="J132" s="40">
        <v>0.13239999999999999</v>
      </c>
      <c r="K132" s="40">
        <v>2.7130999999999999E-2</v>
      </c>
    </row>
    <row r="133" spans="1:11" x14ac:dyDescent="0.25">
      <c r="A133" s="4">
        <v>3</v>
      </c>
      <c r="B133" s="42">
        <v>0.105993</v>
      </c>
      <c r="C133" s="42">
        <v>2.0198000000000001E-2</v>
      </c>
      <c r="D133" s="42">
        <v>0.14212</v>
      </c>
      <c r="E133" s="42">
        <v>9.2727000000000004E-2</v>
      </c>
      <c r="F133" s="42">
        <v>6.2253999999999997E-2</v>
      </c>
      <c r="G133" s="42">
        <v>0.577075</v>
      </c>
      <c r="I133" s="40">
        <v>3</v>
      </c>
      <c r="J133" s="40">
        <v>0.13239999999999999</v>
      </c>
      <c r="K133" s="40">
        <v>2.3540999999999999E-2</v>
      </c>
    </row>
    <row r="134" spans="1:11" x14ac:dyDescent="0.25">
      <c r="A134" s="4">
        <v>4</v>
      </c>
      <c r="B134" s="42">
        <v>0.14091400000000001</v>
      </c>
      <c r="C134" s="42">
        <v>3.458E-2</v>
      </c>
      <c r="D134" s="42">
        <v>0.18595600000000001</v>
      </c>
      <c r="E134" s="42">
        <v>-0.55327099999999996</v>
      </c>
      <c r="F134" s="42">
        <v>0.12092</v>
      </c>
      <c r="G134" s="42">
        <v>0.60560800000000004</v>
      </c>
      <c r="I134" s="40">
        <v>4</v>
      </c>
      <c r="J134" s="40">
        <v>0.13239999999999999</v>
      </c>
      <c r="K134" s="40">
        <v>2.7046000000000001E-2</v>
      </c>
    </row>
    <row r="135" spans="1:11" x14ac:dyDescent="0.25">
      <c r="A135" s="4">
        <v>5</v>
      </c>
      <c r="B135" s="42">
        <v>0.107769</v>
      </c>
      <c r="C135" s="42">
        <v>1.8738000000000001E-2</v>
      </c>
      <c r="D135" s="42">
        <v>0.13688600000000001</v>
      </c>
      <c r="E135" s="42">
        <v>0.15832299999999999</v>
      </c>
      <c r="F135" s="42">
        <v>5.8722999999999997E-2</v>
      </c>
      <c r="G135" s="42">
        <v>0.62835200000000002</v>
      </c>
      <c r="I135" s="40">
        <v>5</v>
      </c>
      <c r="J135" s="40">
        <v>0.1069</v>
      </c>
      <c r="K135" s="40">
        <v>2.0528000000000001E-2</v>
      </c>
    </row>
    <row r="136" spans="1:11" x14ac:dyDescent="0.25">
      <c r="A136" s="4">
        <v>6</v>
      </c>
      <c r="B136" s="42">
        <v>0.104614</v>
      </c>
      <c r="C136" s="42">
        <v>1.8166999999999999E-2</v>
      </c>
      <c r="D136" s="42">
        <v>0.13478399999999999</v>
      </c>
      <c r="E136" s="42">
        <v>0.183976</v>
      </c>
      <c r="F136" s="42">
        <v>5.6665E-2</v>
      </c>
      <c r="G136" s="42">
        <v>0.65578999999999998</v>
      </c>
      <c r="I136" s="40">
        <v>6</v>
      </c>
      <c r="J136" s="40">
        <v>0.1069</v>
      </c>
      <c r="K136" s="40">
        <v>1.7780000000000001E-2</v>
      </c>
    </row>
    <row r="137" spans="1:11" x14ac:dyDescent="0.25">
      <c r="A137" s="4">
        <v>7</v>
      </c>
      <c r="B137" s="42">
        <v>0.10295600000000001</v>
      </c>
      <c r="C137" s="42">
        <v>1.8010000000000002E-2</v>
      </c>
      <c r="D137" s="42">
        <v>0.13420299999999999</v>
      </c>
      <c r="E137" s="42">
        <v>0.190993</v>
      </c>
      <c r="F137" s="42">
        <v>5.5909E-2</v>
      </c>
      <c r="G137" s="42">
        <v>0.668408</v>
      </c>
      <c r="I137" s="40">
        <v>7</v>
      </c>
      <c r="J137" s="40">
        <v>0.1069</v>
      </c>
      <c r="K137" s="40">
        <v>2.0676E-2</v>
      </c>
    </row>
    <row r="138" spans="1:11" x14ac:dyDescent="0.25">
      <c r="A138" s="4">
        <v>8</v>
      </c>
      <c r="B138" s="42">
        <v>0.10609</v>
      </c>
      <c r="C138" s="42">
        <v>1.8103000000000001E-2</v>
      </c>
      <c r="D138" s="42">
        <v>0.134548</v>
      </c>
      <c r="E138" s="42">
        <v>0.18683</v>
      </c>
      <c r="F138" s="42">
        <v>5.6892999999999999E-2</v>
      </c>
      <c r="G138" s="42">
        <v>0.67352400000000001</v>
      </c>
      <c r="I138" s="40">
        <v>8</v>
      </c>
      <c r="J138" s="40">
        <v>0.1094</v>
      </c>
      <c r="K138" s="40">
        <v>1.8103000000000001E-2</v>
      </c>
    </row>
    <row r="139" spans="1:11" x14ac:dyDescent="0.25">
      <c r="A139" s="4">
        <v>9</v>
      </c>
      <c r="B139" s="42">
        <v>0.104084</v>
      </c>
      <c r="C139" s="42">
        <v>1.7819000000000002E-2</v>
      </c>
      <c r="D139" s="42">
        <v>0.13348699999999999</v>
      </c>
      <c r="E139" s="42">
        <v>0.199605</v>
      </c>
      <c r="F139" s="42">
        <v>5.5733999999999999E-2</v>
      </c>
      <c r="G139" s="42">
        <v>0.68019300000000005</v>
      </c>
      <c r="I139" s="40">
        <v>9</v>
      </c>
      <c r="J139" s="40">
        <v>0.1094</v>
      </c>
      <c r="K139" s="40">
        <v>1.7819000000000002E-2</v>
      </c>
    </row>
    <row r="140" spans="1:11" x14ac:dyDescent="0.25">
      <c r="A140" s="4">
        <v>10</v>
      </c>
      <c r="B140" s="42">
        <v>0.103269</v>
      </c>
      <c r="C140" s="42">
        <v>1.7756999999999998E-2</v>
      </c>
      <c r="D140" s="42">
        <v>0.13325500000000001</v>
      </c>
      <c r="E140" s="42">
        <v>0.20238700000000001</v>
      </c>
      <c r="F140" s="42">
        <v>5.5382000000000001E-2</v>
      </c>
      <c r="G140" s="42">
        <v>0.68191800000000002</v>
      </c>
      <c r="I140" s="40">
        <v>10</v>
      </c>
      <c r="J140" s="40">
        <v>0.1094</v>
      </c>
      <c r="K140" s="40">
        <v>1.7756999999999998E-2</v>
      </c>
    </row>
    <row r="141" spans="1:11" x14ac:dyDescent="0.25">
      <c r="B141" s="47">
        <f>MIN(B131:B140)</f>
        <v>0.10295600000000001</v>
      </c>
    </row>
  </sheetData>
  <mergeCells count="10">
    <mergeCell ref="A114:G115"/>
    <mergeCell ref="A128:G129"/>
    <mergeCell ref="A72:G73"/>
    <mergeCell ref="A86:G87"/>
    <mergeCell ref="A100:G101"/>
    <mergeCell ref="A2:G3"/>
    <mergeCell ref="A16:G17"/>
    <mergeCell ref="A30:G31"/>
    <mergeCell ref="A44:G45"/>
    <mergeCell ref="A58:G59"/>
  </mergeCells>
  <conditionalFormatting sqref="B5:B14">
    <cfRule type="cellIs" dxfId="55" priority="13" operator="equal">
      <formula>$B$15</formula>
    </cfRule>
  </conditionalFormatting>
  <conditionalFormatting sqref="B19:B28">
    <cfRule type="cellIs" dxfId="54" priority="11" operator="equal">
      <formula>$B$29</formula>
    </cfRule>
  </conditionalFormatting>
  <conditionalFormatting sqref="B33:B42">
    <cfRule type="cellIs" dxfId="53" priority="8" operator="equal">
      <formula>$B$43</formula>
    </cfRule>
  </conditionalFormatting>
  <conditionalFormatting sqref="B47:B56">
    <cfRule type="cellIs" dxfId="52" priority="7" operator="equal">
      <formula>$B$57</formula>
    </cfRule>
  </conditionalFormatting>
  <conditionalFormatting sqref="B61:B70">
    <cfRule type="cellIs" dxfId="51" priority="6" operator="equal">
      <formula>$B$71</formula>
    </cfRule>
  </conditionalFormatting>
  <conditionalFormatting sqref="B75:B84">
    <cfRule type="cellIs" dxfId="50" priority="5" operator="equal">
      <formula>$B$85</formula>
    </cfRule>
  </conditionalFormatting>
  <conditionalFormatting sqref="B89:B98">
    <cfRule type="cellIs" dxfId="49" priority="4" operator="equal">
      <formula>$B$99</formula>
    </cfRule>
  </conditionalFormatting>
  <conditionalFormatting sqref="B103:B112">
    <cfRule type="cellIs" dxfId="48" priority="3" operator="equal">
      <formula>$B$113</formula>
    </cfRule>
  </conditionalFormatting>
  <conditionalFormatting sqref="B117:B126">
    <cfRule type="cellIs" dxfId="47" priority="2" operator="equal">
      <formula>$B$127</formula>
    </cfRule>
  </conditionalFormatting>
  <conditionalFormatting sqref="B131:B140">
    <cfRule type="cellIs" dxfId="46" priority="1" operator="equal">
      <formula>$B$141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BFDB-D4CC-40B0-ABC8-D42D26CB1D03}">
  <dimension ref="A2:K141"/>
  <sheetViews>
    <sheetView topLeftCell="D1" zoomScaleNormal="100" workbookViewId="0">
      <selection activeCell="K11" sqref="K11"/>
    </sheetView>
  </sheetViews>
  <sheetFormatPr baseColWidth="10" defaultColWidth="11.42578125" defaultRowHeight="15" x14ac:dyDescent="0.25"/>
  <cols>
    <col min="2" max="4" width="12" style="48" customWidth="1"/>
    <col min="5" max="5" width="11.28515625" style="48" customWidth="1"/>
    <col min="6" max="7" width="12" style="48" customWidth="1"/>
    <col min="9" max="9" width="7" style="17" bestFit="1" customWidth="1"/>
    <col min="10" max="11" width="11.42578125" style="1"/>
  </cols>
  <sheetData>
    <row r="2" spans="1:11" x14ac:dyDescent="0.25">
      <c r="A2" s="62" t="s">
        <v>29</v>
      </c>
      <c r="B2" s="62"/>
      <c r="C2" s="62"/>
      <c r="D2" s="62"/>
      <c r="E2" s="62"/>
      <c r="F2" s="62"/>
      <c r="G2" s="62"/>
    </row>
    <row r="3" spans="1:11" x14ac:dyDescent="0.25">
      <c r="A3" s="62"/>
      <c r="B3" s="62"/>
      <c r="C3" s="62"/>
      <c r="D3" s="62"/>
      <c r="E3" s="62"/>
      <c r="F3" s="62"/>
      <c r="G3" s="62"/>
    </row>
    <row r="4" spans="1:11" ht="25.5" customHeight="1" x14ac:dyDescent="0.25">
      <c r="A4" s="3" t="s">
        <v>1</v>
      </c>
      <c r="B4" s="46" t="s">
        <v>2</v>
      </c>
      <c r="C4" s="46" t="s">
        <v>3</v>
      </c>
      <c r="D4" s="46" t="s">
        <v>4</v>
      </c>
      <c r="E4" s="46" t="s">
        <v>5</v>
      </c>
      <c r="F4" s="46" t="s">
        <v>6</v>
      </c>
      <c r="G4" s="46" t="s">
        <v>7</v>
      </c>
      <c r="I4" s="41" t="s">
        <v>1</v>
      </c>
      <c r="J4" s="41" t="s">
        <v>8</v>
      </c>
      <c r="K4" s="41" t="s">
        <v>9</v>
      </c>
    </row>
    <row r="5" spans="1:11" x14ac:dyDescent="0.25">
      <c r="A5" s="4">
        <v>1</v>
      </c>
      <c r="B5" s="42">
        <v>8.4052000000000002E-2</v>
      </c>
      <c r="C5" s="42">
        <v>1.0378E-2</v>
      </c>
      <c r="D5" s="42">
        <v>0.10187400000000001</v>
      </c>
      <c r="E5" s="42">
        <v>2.4927000000000001E-2</v>
      </c>
      <c r="F5" s="42">
        <v>3.5614E-2</v>
      </c>
      <c r="G5" s="42">
        <v>0.42310799999999998</v>
      </c>
      <c r="I5" s="40">
        <v>1</v>
      </c>
      <c r="J5" s="40">
        <v>2.6100000000000002E-2</v>
      </c>
      <c r="K5" s="40">
        <v>1.0134000000000001E-2</v>
      </c>
    </row>
    <row r="6" spans="1:11" x14ac:dyDescent="0.25">
      <c r="A6" s="4">
        <v>2</v>
      </c>
      <c r="B6" s="42">
        <v>8.6626999999999996E-2</v>
      </c>
      <c r="C6" s="42">
        <v>1.1041E-2</v>
      </c>
      <c r="D6" s="42">
        <v>0.105074</v>
      </c>
      <c r="E6" s="42">
        <v>-3.7303000000000003E-2</v>
      </c>
      <c r="F6" s="42">
        <v>3.7377000000000001E-2</v>
      </c>
      <c r="G6" s="42">
        <v>0.60365800000000003</v>
      </c>
      <c r="I6" s="40">
        <v>2</v>
      </c>
      <c r="J6" s="40">
        <v>2.6100000000000002E-2</v>
      </c>
      <c r="K6" s="40">
        <v>7.0159999999999997E-3</v>
      </c>
    </row>
    <row r="7" spans="1:11" x14ac:dyDescent="0.25">
      <c r="A7" s="4">
        <v>3</v>
      </c>
      <c r="B7" s="42">
        <v>6.0876E-2</v>
      </c>
      <c r="C7" s="42">
        <v>5.8739999999999999E-3</v>
      </c>
      <c r="D7" s="42">
        <v>7.6638999999999999E-2</v>
      </c>
      <c r="E7" s="42">
        <v>0.448162</v>
      </c>
      <c r="F7" s="42">
        <v>2.1013E-2</v>
      </c>
      <c r="G7" s="42">
        <v>0.67463499999999998</v>
      </c>
      <c r="I7" s="40">
        <v>3</v>
      </c>
      <c r="J7" s="40">
        <v>2.6100000000000002E-2</v>
      </c>
      <c r="K7" s="40">
        <v>7.319E-3</v>
      </c>
    </row>
    <row r="8" spans="1:11" x14ac:dyDescent="0.25">
      <c r="A8" s="4">
        <v>4</v>
      </c>
      <c r="B8" s="42">
        <v>6.0831000000000003E-2</v>
      </c>
      <c r="C8" s="42">
        <v>5.9579999999999998E-3</v>
      </c>
      <c r="D8" s="42">
        <v>7.7189999999999995E-2</v>
      </c>
      <c r="E8" s="42">
        <v>0.44020500000000001</v>
      </c>
      <c r="F8" s="42">
        <v>2.0330999999999998E-2</v>
      </c>
      <c r="G8" s="42">
        <v>0.68651600000000002</v>
      </c>
      <c r="I8" s="40">
        <v>4</v>
      </c>
      <c r="J8" s="40">
        <v>2.6100000000000002E-2</v>
      </c>
      <c r="K8" s="40">
        <v>6.7349999999999997E-3</v>
      </c>
    </row>
    <row r="9" spans="1:11" x14ac:dyDescent="0.25">
      <c r="A9" s="4">
        <v>5</v>
      </c>
      <c r="B9" s="42">
        <v>6.3427999999999998E-2</v>
      </c>
      <c r="C9" s="42">
        <v>6.3179999999999998E-3</v>
      </c>
      <c r="D9" s="42">
        <v>7.9485E-2</v>
      </c>
      <c r="E9" s="42">
        <v>0.40642</v>
      </c>
      <c r="F9" s="42">
        <v>2.2690999999999999E-2</v>
      </c>
      <c r="G9" s="42">
        <v>0.70637000000000005</v>
      </c>
      <c r="I9" s="40">
        <v>5</v>
      </c>
      <c r="J9" s="40">
        <v>1.8599999999999998E-2</v>
      </c>
      <c r="K9" s="40">
        <v>6.4609999999999997E-3</v>
      </c>
    </row>
    <row r="10" spans="1:11" x14ac:dyDescent="0.25">
      <c r="A10" s="4">
        <v>6</v>
      </c>
      <c r="B10" s="42">
        <v>7.0355000000000001E-2</v>
      </c>
      <c r="C10" s="42">
        <v>7.4279999999999997E-3</v>
      </c>
      <c r="D10" s="42">
        <v>8.6188000000000001E-2</v>
      </c>
      <c r="E10" s="42">
        <v>0.30208600000000002</v>
      </c>
      <c r="F10" s="42">
        <v>3.0696000000000001E-2</v>
      </c>
      <c r="G10" s="42">
        <v>0.71335999999999999</v>
      </c>
      <c r="I10" s="40">
        <v>6</v>
      </c>
      <c r="J10" s="40">
        <v>1.8599999999999998E-2</v>
      </c>
      <c r="K10" s="40">
        <v>5.7109999999999999E-3</v>
      </c>
    </row>
    <row r="11" spans="1:11" x14ac:dyDescent="0.25">
      <c r="A11" s="4">
        <v>7</v>
      </c>
      <c r="B11" s="42">
        <v>6.5442E-2</v>
      </c>
      <c r="C11" s="42">
        <v>6.613E-3</v>
      </c>
      <c r="D11" s="42">
        <v>8.1319000000000002E-2</v>
      </c>
      <c r="E11" s="42">
        <v>0.37870100000000001</v>
      </c>
      <c r="F11" s="42">
        <v>2.5547E-2</v>
      </c>
      <c r="G11" s="42">
        <v>0.70839700000000005</v>
      </c>
      <c r="I11" s="40">
        <v>7</v>
      </c>
      <c r="J11" s="40">
        <v>1.8599999999999998E-2</v>
      </c>
      <c r="K11" s="40">
        <v>6.5250000000000004E-3</v>
      </c>
    </row>
    <row r="12" spans="1:11" x14ac:dyDescent="0.25">
      <c r="A12" s="4">
        <v>8</v>
      </c>
      <c r="B12" s="42">
        <v>6.0142000000000001E-2</v>
      </c>
      <c r="C12" s="42">
        <v>5.829E-3</v>
      </c>
      <c r="D12" s="42">
        <v>7.6347999999999999E-2</v>
      </c>
      <c r="E12" s="42">
        <v>0.452351</v>
      </c>
      <c r="F12" s="42">
        <v>2.0455999999999998E-2</v>
      </c>
      <c r="G12" s="42">
        <v>0.69910399999999995</v>
      </c>
      <c r="I12" s="40">
        <v>8</v>
      </c>
      <c r="J12" s="40">
        <v>1.6500000000000001E-2</v>
      </c>
      <c r="K12" s="40">
        <v>5.829E-3</v>
      </c>
    </row>
    <row r="13" spans="1:11" x14ac:dyDescent="0.25">
      <c r="A13" s="4">
        <v>9</v>
      </c>
      <c r="B13" s="42">
        <v>6.2023000000000002E-2</v>
      </c>
      <c r="C13" s="42">
        <v>5.9979999999999999E-3</v>
      </c>
      <c r="D13" s="42">
        <v>7.7446000000000001E-2</v>
      </c>
      <c r="E13" s="42">
        <v>0.43647799999999998</v>
      </c>
      <c r="F13" s="42">
        <v>2.2370000000000001E-2</v>
      </c>
      <c r="G13" s="42">
        <v>0.69550500000000004</v>
      </c>
      <c r="I13" s="40">
        <v>9</v>
      </c>
      <c r="J13" s="40">
        <v>1.6500000000000001E-2</v>
      </c>
      <c r="K13" s="40">
        <v>5.9979999999999999E-3</v>
      </c>
    </row>
    <row r="14" spans="1:11" x14ac:dyDescent="0.25">
      <c r="A14" s="4">
        <v>10</v>
      </c>
      <c r="B14" s="42">
        <v>6.1824999999999998E-2</v>
      </c>
      <c r="C14" s="42">
        <v>5.9199999999999999E-3</v>
      </c>
      <c r="D14" s="42">
        <v>7.6938999999999994E-2</v>
      </c>
      <c r="E14" s="42">
        <v>0.44384000000000001</v>
      </c>
      <c r="F14" s="42">
        <v>2.2016000000000001E-2</v>
      </c>
      <c r="G14" s="42">
        <v>0.69762400000000002</v>
      </c>
      <c r="I14" s="40">
        <v>10</v>
      </c>
      <c r="J14" s="40">
        <v>1.6500000000000001E-2</v>
      </c>
      <c r="K14" s="45">
        <v>5.9199999999999999E-3</v>
      </c>
    </row>
    <row r="15" spans="1:11" x14ac:dyDescent="0.25">
      <c r="B15" s="47">
        <f>MIN(B5:B14)</f>
        <v>6.0142000000000001E-2</v>
      </c>
    </row>
    <row r="16" spans="1:11" x14ac:dyDescent="0.25">
      <c r="A16" s="62" t="s">
        <v>30</v>
      </c>
      <c r="B16" s="62"/>
      <c r="C16" s="62"/>
      <c r="D16" s="62"/>
      <c r="E16" s="62"/>
      <c r="F16" s="62"/>
      <c r="G16" s="62"/>
    </row>
    <row r="17" spans="1:11" x14ac:dyDescent="0.25">
      <c r="A17" s="62"/>
      <c r="B17" s="62"/>
      <c r="C17" s="62"/>
      <c r="D17" s="62"/>
      <c r="E17" s="62"/>
      <c r="F17" s="62"/>
      <c r="G17" s="62"/>
    </row>
    <row r="18" spans="1:11" ht="24.75" customHeight="1" x14ac:dyDescent="0.25">
      <c r="A18" s="3" t="s">
        <v>1</v>
      </c>
      <c r="B18" s="46" t="s">
        <v>2</v>
      </c>
      <c r="C18" s="46" t="s">
        <v>3</v>
      </c>
      <c r="D18" s="46" t="s">
        <v>4</v>
      </c>
      <c r="E18" s="46" t="s">
        <v>5</v>
      </c>
      <c r="F18" s="46" t="s">
        <v>6</v>
      </c>
      <c r="G18" s="46" t="s">
        <v>7</v>
      </c>
      <c r="I18" s="41" t="s">
        <v>1</v>
      </c>
      <c r="J18" s="41" t="s">
        <v>8</v>
      </c>
      <c r="K18" s="41" t="s">
        <v>9</v>
      </c>
    </row>
    <row r="19" spans="1:11" x14ac:dyDescent="0.25">
      <c r="A19" s="4">
        <v>1</v>
      </c>
      <c r="B19" s="42">
        <v>8.9025000000000007E-2</v>
      </c>
      <c r="C19" s="42">
        <v>1.3346E-2</v>
      </c>
      <c r="D19" s="42">
        <v>0.115524</v>
      </c>
      <c r="E19" s="42">
        <v>-0.226909</v>
      </c>
      <c r="F19" s="42">
        <v>4.861E-2</v>
      </c>
      <c r="G19" s="42">
        <v>0.38446900000000001</v>
      </c>
      <c r="I19" s="40">
        <v>1</v>
      </c>
      <c r="J19" s="40">
        <v>3.7600000000000001E-2</v>
      </c>
      <c r="K19" s="40">
        <v>1.004E-2</v>
      </c>
    </row>
    <row r="20" spans="1:11" x14ac:dyDescent="0.25">
      <c r="A20" s="4">
        <v>2</v>
      </c>
      <c r="B20" s="42">
        <v>6.9453000000000001E-2</v>
      </c>
      <c r="C20" s="42">
        <v>7.6519999999999999E-3</v>
      </c>
      <c r="D20" s="42">
        <v>8.7473999999999996E-2</v>
      </c>
      <c r="E20" s="42">
        <v>0.29656199999999999</v>
      </c>
      <c r="F20" s="42">
        <v>2.6346999999999999E-2</v>
      </c>
      <c r="G20" s="42">
        <v>0.62605200000000005</v>
      </c>
      <c r="I20" s="40">
        <v>2</v>
      </c>
      <c r="J20" s="40">
        <v>3.7600000000000001E-2</v>
      </c>
      <c r="K20" s="40">
        <v>6.783E-3</v>
      </c>
    </row>
    <row r="21" spans="1:11" x14ac:dyDescent="0.25">
      <c r="A21" s="4">
        <v>3</v>
      </c>
      <c r="B21" s="42">
        <v>6.5701999999999997E-2</v>
      </c>
      <c r="C21" s="42">
        <v>7.1209999999999997E-3</v>
      </c>
      <c r="D21" s="42">
        <v>8.4385000000000002E-2</v>
      </c>
      <c r="E21" s="42">
        <v>0.34537200000000001</v>
      </c>
      <c r="F21" s="42">
        <v>2.3774E-2</v>
      </c>
      <c r="G21" s="42">
        <v>0.68810400000000005</v>
      </c>
      <c r="I21" s="40">
        <v>3</v>
      </c>
      <c r="J21" s="40">
        <v>3.7600000000000001E-2</v>
      </c>
      <c r="K21" s="40">
        <v>6.5269999999999998E-3</v>
      </c>
    </row>
    <row r="22" spans="1:11" x14ac:dyDescent="0.25">
      <c r="A22" s="4">
        <v>4</v>
      </c>
      <c r="B22" s="42">
        <v>6.3743999999999995E-2</v>
      </c>
      <c r="C22" s="42">
        <v>6.6959999999999997E-3</v>
      </c>
      <c r="D22" s="42">
        <v>8.1831000000000001E-2</v>
      </c>
      <c r="E22" s="42">
        <v>0.38439099999999998</v>
      </c>
      <c r="F22" s="42">
        <v>2.2488999999999999E-2</v>
      </c>
      <c r="G22" s="42">
        <v>0.69846900000000001</v>
      </c>
      <c r="I22" s="40">
        <v>4</v>
      </c>
      <c r="J22" s="40">
        <v>3.7600000000000001E-2</v>
      </c>
      <c r="K22" s="40">
        <v>7.2810000000000001E-3</v>
      </c>
    </row>
    <row r="23" spans="1:11" x14ac:dyDescent="0.25">
      <c r="A23" s="4">
        <v>5</v>
      </c>
      <c r="B23" s="42">
        <v>5.8250999999999997E-2</v>
      </c>
      <c r="C23" s="42">
        <v>5.5139999999999998E-3</v>
      </c>
      <c r="D23" s="42">
        <v>7.4259000000000006E-2</v>
      </c>
      <c r="E23" s="42">
        <v>0.49304900000000002</v>
      </c>
      <c r="F23" s="42">
        <v>2.0167000000000001E-2</v>
      </c>
      <c r="G23" s="42">
        <v>0.71860599999999997</v>
      </c>
      <c r="I23" s="40">
        <v>5</v>
      </c>
      <c r="J23" s="40">
        <v>2.1499999999999998E-2</v>
      </c>
      <c r="K23" s="40">
        <v>6.2129999999999998E-3</v>
      </c>
    </row>
    <row r="24" spans="1:11" x14ac:dyDescent="0.25">
      <c r="A24" s="4">
        <v>6</v>
      </c>
      <c r="B24" s="42">
        <v>6.1978999999999999E-2</v>
      </c>
      <c r="C24" s="42">
        <v>6.097E-3</v>
      </c>
      <c r="D24" s="42">
        <v>7.8086000000000003E-2</v>
      </c>
      <c r="E24" s="42">
        <v>0.43945299999999998</v>
      </c>
      <c r="F24" s="42">
        <v>2.2973E-2</v>
      </c>
      <c r="G24" s="42">
        <v>0.72487400000000002</v>
      </c>
      <c r="I24" s="40">
        <v>6</v>
      </c>
      <c r="J24" s="40">
        <v>2.1499999999999998E-2</v>
      </c>
      <c r="K24" s="40">
        <v>5.6610000000000002E-3</v>
      </c>
    </row>
    <row r="25" spans="1:11" x14ac:dyDescent="0.25">
      <c r="A25" s="4">
        <v>7</v>
      </c>
      <c r="B25" s="42">
        <v>6.0437999999999999E-2</v>
      </c>
      <c r="C25" s="42">
        <v>5.9940000000000002E-3</v>
      </c>
      <c r="D25" s="42">
        <v>7.7419000000000002E-2</v>
      </c>
      <c r="E25" s="42">
        <v>0.448988</v>
      </c>
      <c r="F25" s="42">
        <v>2.1863E-2</v>
      </c>
      <c r="G25" s="42">
        <v>0.72947600000000001</v>
      </c>
      <c r="I25" s="40">
        <v>7</v>
      </c>
      <c r="J25" s="40">
        <v>2.1499999999999998E-2</v>
      </c>
      <c r="K25" s="40">
        <v>6.2310000000000004E-3</v>
      </c>
    </row>
    <row r="26" spans="1:11" x14ac:dyDescent="0.25">
      <c r="A26" s="4">
        <v>8</v>
      </c>
      <c r="B26" s="42">
        <v>6.4542000000000002E-2</v>
      </c>
      <c r="C26" s="42">
        <v>6.4640000000000001E-3</v>
      </c>
      <c r="D26" s="42">
        <v>8.0401E-2</v>
      </c>
      <c r="E26" s="42">
        <v>0.40572000000000003</v>
      </c>
      <c r="F26" s="42">
        <v>2.5035000000000002E-2</v>
      </c>
      <c r="G26" s="42">
        <v>0.72991899999999998</v>
      </c>
      <c r="I26" s="40">
        <v>8</v>
      </c>
      <c r="J26" s="40">
        <v>1.41E-2</v>
      </c>
      <c r="K26" s="40">
        <v>6.4640000000000001E-3</v>
      </c>
    </row>
    <row r="27" spans="1:11" x14ac:dyDescent="0.25">
      <c r="A27" s="4">
        <v>9</v>
      </c>
      <c r="B27" s="42">
        <v>6.0115000000000002E-2</v>
      </c>
      <c r="C27" s="42">
        <v>5.934E-3</v>
      </c>
      <c r="D27" s="42">
        <v>7.7029E-2</v>
      </c>
      <c r="E27" s="42">
        <v>0.454517</v>
      </c>
      <c r="F27" s="42">
        <v>2.1392000000000001E-2</v>
      </c>
      <c r="G27" s="42">
        <v>0.72970199999999996</v>
      </c>
      <c r="I27" s="40">
        <v>9</v>
      </c>
      <c r="J27" s="40">
        <v>1.41E-2</v>
      </c>
      <c r="K27" s="40">
        <v>5.934E-3</v>
      </c>
    </row>
    <row r="28" spans="1:11" x14ac:dyDescent="0.25">
      <c r="A28" s="4">
        <v>10</v>
      </c>
      <c r="B28" s="42">
        <v>5.8265999999999998E-2</v>
      </c>
      <c r="C28" s="42">
        <v>5.5900000000000004E-3</v>
      </c>
      <c r="D28" s="42">
        <v>7.4762999999999996E-2</v>
      </c>
      <c r="E28" s="42">
        <v>0.48613899999999999</v>
      </c>
      <c r="F28" s="42">
        <v>2.0063000000000001E-2</v>
      </c>
      <c r="G28" s="42">
        <v>0.72730700000000004</v>
      </c>
      <c r="I28" s="40">
        <v>10</v>
      </c>
      <c r="J28" s="40">
        <v>1.41E-2</v>
      </c>
      <c r="K28" s="45">
        <v>5.5900000000000004E-3</v>
      </c>
    </row>
    <row r="29" spans="1:11" x14ac:dyDescent="0.25">
      <c r="B29" s="47">
        <f>MIN(B19:B28)</f>
        <v>5.8250999999999997E-2</v>
      </c>
    </row>
    <row r="30" spans="1:11" x14ac:dyDescent="0.25">
      <c r="A30" s="62" t="s">
        <v>31</v>
      </c>
      <c r="B30" s="62"/>
      <c r="C30" s="62"/>
      <c r="D30" s="62"/>
      <c r="E30" s="62"/>
      <c r="F30" s="62"/>
      <c r="G30" s="62"/>
    </row>
    <row r="31" spans="1:11" x14ac:dyDescent="0.25">
      <c r="A31" s="62"/>
      <c r="B31" s="62"/>
      <c r="C31" s="62"/>
      <c r="D31" s="62"/>
      <c r="E31" s="62"/>
      <c r="F31" s="62"/>
      <c r="G31" s="62"/>
    </row>
    <row r="32" spans="1:11" ht="30" x14ac:dyDescent="0.25">
      <c r="A32" s="3" t="s">
        <v>1</v>
      </c>
      <c r="B32" s="46" t="s">
        <v>2</v>
      </c>
      <c r="C32" s="46" t="s">
        <v>3</v>
      </c>
      <c r="D32" s="46" t="s">
        <v>4</v>
      </c>
      <c r="E32" s="46" t="s">
        <v>5</v>
      </c>
      <c r="F32" s="46" t="s">
        <v>6</v>
      </c>
      <c r="G32" s="46" t="s">
        <v>7</v>
      </c>
      <c r="I32" s="41" t="s">
        <v>1</v>
      </c>
      <c r="J32" s="41" t="s">
        <v>8</v>
      </c>
      <c r="K32" s="41" t="s">
        <v>9</v>
      </c>
    </row>
    <row r="33" spans="1:11" x14ac:dyDescent="0.25">
      <c r="A33" s="4">
        <v>1</v>
      </c>
      <c r="B33" s="42">
        <v>8.6486999999999994E-2</v>
      </c>
      <c r="C33" s="42">
        <v>1.1575999999999999E-2</v>
      </c>
      <c r="D33" s="42">
        <v>0.10759000000000001</v>
      </c>
      <c r="E33" s="42">
        <v>1.3741E-2</v>
      </c>
      <c r="F33" s="42">
        <v>3.8822000000000002E-2</v>
      </c>
      <c r="G33" s="42">
        <v>0.13012799999999999</v>
      </c>
      <c r="I33" s="40">
        <v>1</v>
      </c>
      <c r="J33" s="40">
        <v>7.9399999999999998E-2</v>
      </c>
      <c r="K33" s="40">
        <v>1.1575999999999999E-2</v>
      </c>
    </row>
    <row r="34" spans="1:11" x14ac:dyDescent="0.25">
      <c r="A34" s="4">
        <v>2</v>
      </c>
      <c r="B34" s="42">
        <v>0.100119</v>
      </c>
      <c r="C34" s="42">
        <v>1.7328E-2</v>
      </c>
      <c r="D34" s="42">
        <v>0.131634</v>
      </c>
      <c r="E34" s="42">
        <v>-0.47632099999999999</v>
      </c>
      <c r="F34" s="42">
        <v>6.2212000000000003E-2</v>
      </c>
      <c r="G34" s="42">
        <v>0.21232699999999999</v>
      </c>
      <c r="I34" s="40">
        <v>2</v>
      </c>
      <c r="J34" s="40">
        <v>7.9399999999999998E-2</v>
      </c>
      <c r="K34" s="40">
        <v>1.7328E-2</v>
      </c>
    </row>
    <row r="35" spans="1:11" x14ac:dyDescent="0.25">
      <c r="A35" s="4">
        <v>3</v>
      </c>
      <c r="B35" s="42">
        <v>8.5649000000000003E-2</v>
      </c>
      <c r="C35" s="42">
        <v>1.1716000000000001E-2</v>
      </c>
      <c r="D35" s="42">
        <v>0.108238</v>
      </c>
      <c r="E35" s="42">
        <v>1.8270000000000001E-3</v>
      </c>
      <c r="F35" s="42">
        <v>3.9280000000000002E-2</v>
      </c>
      <c r="G35" s="42">
        <v>0.194688</v>
      </c>
      <c r="I35" s="40">
        <v>3</v>
      </c>
      <c r="J35" s="40">
        <v>7.9399999999999998E-2</v>
      </c>
      <c r="K35" s="40">
        <v>1.1716000000000001E-2</v>
      </c>
    </row>
    <row r="36" spans="1:11" x14ac:dyDescent="0.25">
      <c r="A36" s="4">
        <v>4</v>
      </c>
      <c r="B36" s="42">
        <v>8.7050000000000002E-2</v>
      </c>
      <c r="C36" s="42">
        <v>1.1625E-2</v>
      </c>
      <c r="D36" s="42">
        <v>0.107819</v>
      </c>
      <c r="E36" s="42">
        <v>9.5440000000000004E-3</v>
      </c>
      <c r="F36" s="42">
        <v>3.8989000000000003E-2</v>
      </c>
      <c r="G36" s="42">
        <v>0.181727</v>
      </c>
      <c r="I36" s="40">
        <v>4</v>
      </c>
      <c r="J36" s="40">
        <v>7.9399999999999998E-2</v>
      </c>
      <c r="K36" s="40">
        <v>1.1625E-2</v>
      </c>
    </row>
    <row r="37" spans="1:11" x14ac:dyDescent="0.25">
      <c r="A37" s="4">
        <v>5</v>
      </c>
      <c r="B37" s="42">
        <v>8.6583999999999994E-2</v>
      </c>
      <c r="C37" s="42">
        <v>1.265E-2</v>
      </c>
      <c r="D37" s="42">
        <v>0.112471</v>
      </c>
      <c r="E37" s="42">
        <v>-7.7766000000000002E-2</v>
      </c>
      <c r="F37" s="42">
        <v>4.267E-2</v>
      </c>
      <c r="G37" s="42">
        <v>0.26505400000000001</v>
      </c>
      <c r="I37" s="40">
        <v>5</v>
      </c>
      <c r="J37" s="40">
        <v>7.1499999999999994E-2</v>
      </c>
      <c r="K37" s="45">
        <v>1.265E-2</v>
      </c>
    </row>
    <row r="38" spans="1:11" x14ac:dyDescent="0.25">
      <c r="A38" s="4">
        <v>6</v>
      </c>
      <c r="B38" s="42">
        <v>8.4744E-2</v>
      </c>
      <c r="C38" s="42">
        <v>1.1865000000000001E-2</v>
      </c>
      <c r="D38" s="42">
        <v>0.108927</v>
      </c>
      <c r="E38" s="42">
        <v>-1.0919E-2</v>
      </c>
      <c r="F38" s="42">
        <v>3.9792000000000001E-2</v>
      </c>
      <c r="G38" s="42">
        <v>0.29356199999999999</v>
      </c>
      <c r="I38" s="40">
        <v>6</v>
      </c>
      <c r="J38" s="40">
        <v>7.1499999999999994E-2</v>
      </c>
      <c r="K38" s="40">
        <v>1.1865000000000001E-2</v>
      </c>
    </row>
    <row r="39" spans="1:11" x14ac:dyDescent="0.25">
      <c r="A39" s="4">
        <v>7</v>
      </c>
      <c r="B39" s="42">
        <v>8.2480999999999999E-2</v>
      </c>
      <c r="C39" s="42">
        <v>1.0925000000000001E-2</v>
      </c>
      <c r="D39" s="42">
        <v>0.104522</v>
      </c>
      <c r="E39" s="42">
        <v>6.9190000000000002E-2</v>
      </c>
      <c r="F39" s="42">
        <v>3.6574000000000002E-2</v>
      </c>
      <c r="G39" s="42">
        <v>0.342775</v>
      </c>
      <c r="I39" s="40">
        <v>7</v>
      </c>
      <c r="J39" s="40">
        <v>7.1499999999999994E-2</v>
      </c>
      <c r="K39" s="40">
        <v>1.0925000000000001E-2</v>
      </c>
    </row>
    <row r="40" spans="1:11" x14ac:dyDescent="0.25">
      <c r="A40" s="4">
        <v>8</v>
      </c>
      <c r="B40" s="42">
        <v>8.2070000000000004E-2</v>
      </c>
      <c r="C40" s="42">
        <v>1.1056E-2</v>
      </c>
      <c r="D40" s="42">
        <v>0.105147</v>
      </c>
      <c r="E40" s="42">
        <v>5.8035999999999997E-2</v>
      </c>
      <c r="F40" s="42">
        <v>3.6963000000000003E-2</v>
      </c>
      <c r="G40" s="42">
        <v>0.36502200000000001</v>
      </c>
      <c r="I40" s="40">
        <v>8</v>
      </c>
      <c r="J40" s="40">
        <v>6.9199999999999998E-2</v>
      </c>
      <c r="K40" s="40">
        <v>1.1056E-2</v>
      </c>
    </row>
    <row r="41" spans="1:11" x14ac:dyDescent="0.25">
      <c r="A41" s="4">
        <v>9</v>
      </c>
      <c r="B41" s="42">
        <v>7.9404000000000002E-2</v>
      </c>
      <c r="C41" s="42">
        <v>1.0390999999999999E-2</v>
      </c>
      <c r="D41" s="42">
        <v>0.101936</v>
      </c>
      <c r="E41" s="42">
        <v>0.114685</v>
      </c>
      <c r="F41" s="42">
        <v>3.4747E-2</v>
      </c>
      <c r="G41" s="42">
        <v>0.42199300000000001</v>
      </c>
      <c r="I41" s="40">
        <v>9</v>
      </c>
      <c r="J41" s="40">
        <v>6.9199999999999998E-2</v>
      </c>
      <c r="K41" s="40">
        <v>1.0390999999999999E-2</v>
      </c>
    </row>
    <row r="42" spans="1:11" x14ac:dyDescent="0.25">
      <c r="A42" s="4">
        <v>10</v>
      </c>
      <c r="B42" s="42">
        <v>7.9971E-2</v>
      </c>
      <c r="C42" s="42">
        <v>1.0836999999999999E-2</v>
      </c>
      <c r="D42" s="42">
        <v>0.104103</v>
      </c>
      <c r="E42" s="42">
        <v>7.6636999999999997E-2</v>
      </c>
      <c r="F42" s="42">
        <v>3.6180999999999998E-2</v>
      </c>
      <c r="G42" s="42">
        <v>0.444247</v>
      </c>
      <c r="I42" s="40">
        <v>10</v>
      </c>
      <c r="J42" s="40">
        <v>6.9199999999999998E-2</v>
      </c>
      <c r="K42" s="40">
        <v>1.0836999999999999E-2</v>
      </c>
    </row>
    <row r="43" spans="1:11" x14ac:dyDescent="0.25">
      <c r="B43" s="47">
        <f>MIN(B33:B42)</f>
        <v>7.9404000000000002E-2</v>
      </c>
    </row>
    <row r="44" spans="1:11" x14ac:dyDescent="0.25">
      <c r="A44" s="62" t="s">
        <v>32</v>
      </c>
      <c r="B44" s="62"/>
      <c r="C44" s="62"/>
      <c r="D44" s="62"/>
      <c r="E44" s="62"/>
      <c r="F44" s="62"/>
      <c r="G44" s="62"/>
    </row>
    <row r="45" spans="1:11" x14ac:dyDescent="0.25">
      <c r="A45" s="62"/>
      <c r="B45" s="62"/>
      <c r="C45" s="62"/>
      <c r="D45" s="62"/>
      <c r="E45" s="62"/>
      <c r="F45" s="62"/>
      <c r="G45" s="62"/>
    </row>
    <row r="46" spans="1:11" ht="30" x14ac:dyDescent="0.25">
      <c r="A46" s="3" t="s">
        <v>1</v>
      </c>
      <c r="B46" s="46" t="s">
        <v>2</v>
      </c>
      <c r="C46" s="46" t="s">
        <v>3</v>
      </c>
      <c r="D46" s="46" t="s">
        <v>4</v>
      </c>
      <c r="E46" s="46" t="s">
        <v>5</v>
      </c>
      <c r="F46" s="46" t="s">
        <v>6</v>
      </c>
      <c r="G46" s="46" t="s">
        <v>7</v>
      </c>
      <c r="I46" s="41" t="s">
        <v>1</v>
      </c>
      <c r="J46" s="41" t="s">
        <v>8</v>
      </c>
      <c r="K46" s="41" t="s">
        <v>9</v>
      </c>
    </row>
    <row r="47" spans="1:11" x14ac:dyDescent="0.25">
      <c r="A47" s="4">
        <v>1</v>
      </c>
      <c r="B47" s="42">
        <v>9.1136999999999996E-2</v>
      </c>
      <c r="C47" s="42">
        <v>1.4732E-2</v>
      </c>
      <c r="D47" s="42">
        <v>0.121374</v>
      </c>
      <c r="E47" s="42">
        <v>-0.18857299999999999</v>
      </c>
      <c r="F47" s="42">
        <v>5.2712000000000002E-2</v>
      </c>
      <c r="G47" s="42">
        <v>0.27840100000000001</v>
      </c>
      <c r="I47" s="40">
        <v>1</v>
      </c>
      <c r="J47" s="40">
        <v>7.4999999999999997E-2</v>
      </c>
      <c r="K47" s="40">
        <v>1.4732E-2</v>
      </c>
    </row>
    <row r="48" spans="1:11" x14ac:dyDescent="0.25">
      <c r="A48" s="4">
        <v>2</v>
      </c>
      <c r="B48" s="42">
        <v>8.2679000000000002E-2</v>
      </c>
      <c r="C48" s="42">
        <v>1.1238E-2</v>
      </c>
      <c r="D48" s="42">
        <v>0.10600800000000001</v>
      </c>
      <c r="E48" s="42">
        <v>9.3322000000000002E-2</v>
      </c>
      <c r="F48" s="42">
        <v>3.9086000000000003E-2</v>
      </c>
      <c r="G48" s="42">
        <v>0.36187900000000001</v>
      </c>
      <c r="I48" s="40">
        <v>2</v>
      </c>
      <c r="J48" s="40">
        <v>7.4999999999999997E-2</v>
      </c>
      <c r="K48" s="40">
        <v>1.1238E-2</v>
      </c>
    </row>
    <row r="49" spans="1:11" x14ac:dyDescent="0.25">
      <c r="A49" s="4">
        <v>3</v>
      </c>
      <c r="B49" s="42">
        <v>8.3941000000000002E-2</v>
      </c>
      <c r="C49" s="42">
        <v>1.0970000000000001E-2</v>
      </c>
      <c r="D49" s="42">
        <v>0.104739</v>
      </c>
      <c r="E49" s="42">
        <v>0.114909</v>
      </c>
      <c r="F49" s="42">
        <v>3.8411000000000001E-2</v>
      </c>
      <c r="G49" s="42">
        <v>0.40360299999999999</v>
      </c>
      <c r="I49" s="40">
        <v>3</v>
      </c>
      <c r="J49" s="40">
        <v>7.4999999999999997E-2</v>
      </c>
      <c r="K49" s="45">
        <v>1.0970000000000001E-2</v>
      </c>
    </row>
    <row r="50" spans="1:11" x14ac:dyDescent="0.25">
      <c r="A50" s="4">
        <v>4</v>
      </c>
      <c r="B50" s="42">
        <v>8.7498999999999993E-2</v>
      </c>
      <c r="C50" s="42">
        <v>1.1499000000000001E-2</v>
      </c>
      <c r="D50" s="42">
        <v>0.10723299999999999</v>
      </c>
      <c r="E50" s="42">
        <v>7.2258000000000003E-2</v>
      </c>
      <c r="F50" s="42">
        <v>4.0320000000000002E-2</v>
      </c>
      <c r="G50" s="42">
        <v>0.44277300000000003</v>
      </c>
      <c r="I50" s="40">
        <v>4</v>
      </c>
      <c r="J50" s="40">
        <v>7.4999999999999997E-2</v>
      </c>
      <c r="K50" s="40">
        <v>1.1499000000000001E-2</v>
      </c>
    </row>
    <row r="51" spans="1:11" x14ac:dyDescent="0.25">
      <c r="A51" s="4">
        <v>5</v>
      </c>
      <c r="B51" s="42">
        <v>8.2177E-2</v>
      </c>
      <c r="C51" s="42">
        <v>1.0545000000000001E-2</v>
      </c>
      <c r="D51" s="42">
        <v>0.102688</v>
      </c>
      <c r="E51" s="42">
        <v>0.149225</v>
      </c>
      <c r="F51" s="42">
        <v>3.6985999999999998E-2</v>
      </c>
      <c r="G51" s="42">
        <v>0.47256900000000002</v>
      </c>
      <c r="I51" s="40">
        <v>5</v>
      </c>
      <c r="J51" s="40">
        <v>7.1199999999999999E-2</v>
      </c>
      <c r="K51" s="40">
        <v>1.0545000000000001E-2</v>
      </c>
    </row>
    <row r="52" spans="1:11" x14ac:dyDescent="0.25">
      <c r="A52" s="4">
        <v>6</v>
      </c>
      <c r="B52" s="42">
        <v>8.5333000000000006E-2</v>
      </c>
      <c r="C52" s="42">
        <v>1.1025E-2</v>
      </c>
      <c r="D52" s="42">
        <v>0.104999</v>
      </c>
      <c r="E52" s="42">
        <v>0.11051</v>
      </c>
      <c r="F52" s="42">
        <v>3.8754999999999998E-2</v>
      </c>
      <c r="G52" s="42">
        <v>0.488182</v>
      </c>
      <c r="I52" s="40">
        <v>6</v>
      </c>
      <c r="J52" s="40">
        <v>7.1199999999999999E-2</v>
      </c>
      <c r="K52" s="40">
        <v>1.1025E-2</v>
      </c>
    </row>
    <row r="53" spans="1:11" x14ac:dyDescent="0.25">
      <c r="A53" s="4">
        <v>7</v>
      </c>
      <c r="B53" s="42">
        <v>8.5572999999999996E-2</v>
      </c>
      <c r="C53" s="42">
        <v>1.1043000000000001E-2</v>
      </c>
      <c r="D53" s="42">
        <v>0.105088</v>
      </c>
      <c r="E53" s="42">
        <v>0.108999</v>
      </c>
      <c r="F53" s="42">
        <v>3.8836000000000002E-2</v>
      </c>
      <c r="G53" s="42">
        <v>0.49944100000000002</v>
      </c>
      <c r="I53" s="40">
        <v>7</v>
      </c>
      <c r="J53" s="40">
        <v>7.1199999999999999E-2</v>
      </c>
      <c r="K53" s="40">
        <v>1.1043000000000001E-2</v>
      </c>
    </row>
    <row r="54" spans="1:11" x14ac:dyDescent="0.25">
      <c r="A54" s="4">
        <v>8</v>
      </c>
      <c r="B54" s="42">
        <v>8.3835999999999994E-2</v>
      </c>
      <c r="C54" s="42">
        <v>1.0730999999999999E-2</v>
      </c>
      <c r="D54" s="42">
        <v>0.103589</v>
      </c>
      <c r="E54" s="42">
        <v>0.13422799999999999</v>
      </c>
      <c r="F54" s="42">
        <v>3.7755999999999998E-2</v>
      </c>
      <c r="G54" s="42">
        <v>0.51275000000000004</v>
      </c>
      <c r="I54" s="40">
        <v>8</v>
      </c>
      <c r="J54" s="40">
        <v>6.8000000000000005E-2</v>
      </c>
      <c r="K54" s="40">
        <v>1.0730999999999999E-2</v>
      </c>
    </row>
    <row r="55" spans="1:11" x14ac:dyDescent="0.25">
      <c r="A55" s="4">
        <v>9</v>
      </c>
      <c r="B55" s="42">
        <v>8.2640000000000005E-2</v>
      </c>
      <c r="C55" s="42">
        <v>1.0525E-2</v>
      </c>
      <c r="D55" s="42">
        <v>0.10259</v>
      </c>
      <c r="E55" s="42">
        <v>0.15084700000000001</v>
      </c>
      <c r="F55" s="42">
        <v>3.7017000000000001E-2</v>
      </c>
      <c r="G55" s="42">
        <v>0.51651499999999995</v>
      </c>
      <c r="I55" s="40">
        <v>9</v>
      </c>
      <c r="J55" s="40">
        <v>6.8000000000000005E-2</v>
      </c>
      <c r="K55" s="40">
        <v>1.0525E-2</v>
      </c>
    </row>
    <row r="56" spans="1:11" x14ac:dyDescent="0.25">
      <c r="A56" s="4">
        <v>10</v>
      </c>
      <c r="B56" s="42">
        <v>8.2774E-2</v>
      </c>
      <c r="C56" s="42">
        <v>1.0541E-2</v>
      </c>
      <c r="D56" s="42">
        <v>0.102669</v>
      </c>
      <c r="E56" s="42">
        <v>0.14954400000000001</v>
      </c>
      <c r="F56" s="42">
        <v>3.7081999999999997E-2</v>
      </c>
      <c r="G56" s="42">
        <v>0.51842299999999997</v>
      </c>
      <c r="I56" s="40">
        <v>10</v>
      </c>
      <c r="J56" s="40">
        <v>6.8000000000000005E-2</v>
      </c>
      <c r="K56" s="40">
        <v>1.0541E-2</v>
      </c>
    </row>
    <row r="57" spans="1:11" x14ac:dyDescent="0.25">
      <c r="B57" s="47">
        <f>MIN(B47:B56)</f>
        <v>8.2177E-2</v>
      </c>
    </row>
    <row r="58" spans="1:11" x14ac:dyDescent="0.25">
      <c r="A58" s="62" t="s">
        <v>33</v>
      </c>
      <c r="B58" s="62"/>
      <c r="C58" s="62"/>
      <c r="D58" s="62"/>
      <c r="E58" s="62"/>
      <c r="F58" s="62"/>
      <c r="G58" s="62"/>
    </row>
    <row r="59" spans="1:11" x14ac:dyDescent="0.25">
      <c r="A59" s="62"/>
      <c r="B59" s="62"/>
      <c r="C59" s="62"/>
      <c r="D59" s="62"/>
      <c r="E59" s="62"/>
      <c r="F59" s="62"/>
      <c r="G59" s="62"/>
    </row>
    <row r="60" spans="1:11" ht="30" x14ac:dyDescent="0.25">
      <c r="A60" s="3" t="s">
        <v>1</v>
      </c>
      <c r="B60" s="46" t="s">
        <v>2</v>
      </c>
      <c r="C60" s="46" t="s">
        <v>3</v>
      </c>
      <c r="D60" s="46" t="s">
        <v>4</v>
      </c>
      <c r="E60" s="46" t="s">
        <v>5</v>
      </c>
      <c r="F60" s="46" t="s">
        <v>6</v>
      </c>
      <c r="G60" s="46" t="s">
        <v>7</v>
      </c>
      <c r="I60" s="41" t="s">
        <v>1</v>
      </c>
      <c r="J60" s="41" t="s">
        <v>8</v>
      </c>
      <c r="K60" s="41" t="s">
        <v>9</v>
      </c>
    </row>
    <row r="61" spans="1:11" x14ac:dyDescent="0.25">
      <c r="A61" s="4">
        <v>1</v>
      </c>
      <c r="B61" s="42">
        <v>8.2323999999999994E-2</v>
      </c>
      <c r="C61" s="42">
        <v>1.1301E-2</v>
      </c>
      <c r="D61" s="42">
        <v>0.106304</v>
      </c>
      <c r="E61" s="42">
        <v>-1.1114000000000001E-2</v>
      </c>
      <c r="F61" s="42">
        <v>3.8664999999999998E-2</v>
      </c>
      <c r="G61" s="42">
        <v>0.24504799999999999</v>
      </c>
      <c r="I61" s="40">
        <v>1</v>
      </c>
      <c r="J61" s="40">
        <v>4.65E-2</v>
      </c>
      <c r="K61" s="40">
        <v>1.1301E-2</v>
      </c>
    </row>
    <row r="62" spans="1:11" x14ac:dyDescent="0.25">
      <c r="A62" s="4">
        <v>2</v>
      </c>
      <c r="B62" s="42">
        <v>8.3170999999999995E-2</v>
      </c>
      <c r="C62" s="42">
        <v>1.1575999999999999E-2</v>
      </c>
      <c r="D62" s="42">
        <v>0.10759100000000001</v>
      </c>
      <c r="E62" s="42">
        <v>-3.5749999999999997E-2</v>
      </c>
      <c r="F62" s="42">
        <v>3.9674000000000001E-2</v>
      </c>
      <c r="G62" s="42">
        <v>0.24576100000000001</v>
      </c>
      <c r="I62" s="40">
        <v>2</v>
      </c>
      <c r="J62" s="40">
        <v>4.65E-2</v>
      </c>
      <c r="K62" s="40">
        <v>1.1575999999999999E-2</v>
      </c>
    </row>
    <row r="63" spans="1:11" x14ac:dyDescent="0.25">
      <c r="A63" s="4">
        <v>3</v>
      </c>
      <c r="B63" s="42">
        <v>8.3928000000000003E-2</v>
      </c>
      <c r="C63" s="42">
        <v>1.1950000000000001E-2</v>
      </c>
      <c r="D63" s="42">
        <v>0.109318</v>
      </c>
      <c r="E63" s="42">
        <v>-6.9258E-2</v>
      </c>
      <c r="F63" s="42">
        <v>4.1083000000000001E-2</v>
      </c>
      <c r="G63" s="42">
        <v>0.33662999999999998</v>
      </c>
      <c r="I63" s="40">
        <v>3</v>
      </c>
      <c r="J63" s="40">
        <v>4.65E-2</v>
      </c>
      <c r="K63" s="45">
        <v>1.1950000000000001E-2</v>
      </c>
    </row>
    <row r="64" spans="1:11" x14ac:dyDescent="0.25">
      <c r="A64" s="4">
        <v>4</v>
      </c>
      <c r="B64" s="42">
        <v>8.2267000000000007E-2</v>
      </c>
      <c r="C64" s="42">
        <v>1.1304E-2</v>
      </c>
      <c r="D64" s="42">
        <v>0.106318</v>
      </c>
      <c r="E64" s="42">
        <v>-1.1381E-2</v>
      </c>
      <c r="F64" s="42">
        <v>3.8665999999999999E-2</v>
      </c>
      <c r="G64" s="42">
        <v>0.376056</v>
      </c>
      <c r="I64" s="40">
        <v>4</v>
      </c>
      <c r="J64" s="40">
        <v>4.65E-2</v>
      </c>
      <c r="K64" s="40">
        <v>1.1304E-2</v>
      </c>
    </row>
    <row r="65" spans="1:11" x14ac:dyDescent="0.25">
      <c r="A65" s="4">
        <v>5</v>
      </c>
      <c r="B65" s="42">
        <v>8.2032999999999995E-2</v>
      </c>
      <c r="C65" s="42">
        <v>1.1354E-2</v>
      </c>
      <c r="D65" s="42">
        <v>0.106556</v>
      </c>
      <c r="E65" s="42">
        <v>-1.5911000000000002E-2</v>
      </c>
      <c r="F65" s="42">
        <v>3.8835000000000001E-2</v>
      </c>
      <c r="G65" s="42">
        <v>0.42446800000000001</v>
      </c>
      <c r="I65" s="40">
        <v>5</v>
      </c>
      <c r="J65" s="40">
        <v>3.9199999999999999E-2</v>
      </c>
      <c r="K65" s="40">
        <v>1.1354E-2</v>
      </c>
    </row>
    <row r="66" spans="1:11" x14ac:dyDescent="0.25">
      <c r="A66" s="4">
        <v>6</v>
      </c>
      <c r="B66" s="42">
        <v>7.9170000000000004E-2</v>
      </c>
      <c r="C66" s="42">
        <v>1.0388E-2</v>
      </c>
      <c r="D66" s="42">
        <v>0.101922</v>
      </c>
      <c r="E66" s="42">
        <v>7.0519999999999999E-2</v>
      </c>
      <c r="F66" s="42">
        <v>3.5380000000000002E-2</v>
      </c>
      <c r="G66" s="42">
        <v>0.44472</v>
      </c>
      <c r="I66" s="40">
        <v>6</v>
      </c>
      <c r="J66" s="40">
        <v>3.9199999999999999E-2</v>
      </c>
      <c r="K66" s="40">
        <v>1.0388E-2</v>
      </c>
    </row>
    <row r="67" spans="1:11" x14ac:dyDescent="0.25">
      <c r="A67" s="4">
        <v>7</v>
      </c>
      <c r="B67" s="42">
        <v>7.6022999999999993E-2</v>
      </c>
      <c r="C67" s="42">
        <v>8.9789999999999991E-3</v>
      </c>
      <c r="D67" s="42">
        <v>9.4755000000000006E-2</v>
      </c>
      <c r="E67" s="42">
        <v>0.19664599999999999</v>
      </c>
      <c r="F67" s="42">
        <v>3.109E-2</v>
      </c>
      <c r="G67" s="42">
        <v>0.54735699999999998</v>
      </c>
      <c r="I67" s="40">
        <v>7</v>
      </c>
      <c r="J67" s="40">
        <v>3.9199999999999999E-2</v>
      </c>
      <c r="K67" s="40">
        <v>8.9789999999999991E-3</v>
      </c>
    </row>
    <row r="68" spans="1:11" x14ac:dyDescent="0.25">
      <c r="A68" s="4">
        <v>8</v>
      </c>
      <c r="B68" s="42">
        <v>7.2250999999999996E-2</v>
      </c>
      <c r="C68" s="42">
        <v>8.5529999999999998E-3</v>
      </c>
      <c r="D68" s="42">
        <v>9.2482999999999996E-2</v>
      </c>
      <c r="E68" s="42">
        <v>0.234708</v>
      </c>
      <c r="F68" s="42">
        <v>2.9547E-2</v>
      </c>
      <c r="G68" s="42">
        <v>0.50201200000000001</v>
      </c>
      <c r="I68" s="40">
        <v>8</v>
      </c>
      <c r="J68" s="40">
        <v>3.0300000000000001E-2</v>
      </c>
      <c r="K68" s="40">
        <v>8.5529999999999998E-3</v>
      </c>
    </row>
    <row r="69" spans="1:11" x14ac:dyDescent="0.25">
      <c r="A69" s="4">
        <v>9</v>
      </c>
      <c r="B69" s="42">
        <v>6.9886000000000004E-2</v>
      </c>
      <c r="C69" s="42">
        <v>7.7619999999999998E-3</v>
      </c>
      <c r="D69" s="42">
        <v>8.8102E-2</v>
      </c>
      <c r="E69" s="42">
        <v>0.30550699999999997</v>
      </c>
      <c r="F69" s="42">
        <v>2.7081000000000001E-2</v>
      </c>
      <c r="G69" s="42">
        <v>0.58993300000000004</v>
      </c>
      <c r="I69" s="40">
        <v>9</v>
      </c>
      <c r="J69" s="40">
        <v>3.0300000000000001E-2</v>
      </c>
      <c r="K69" s="40">
        <v>7.7619999999999998E-3</v>
      </c>
    </row>
    <row r="70" spans="1:11" x14ac:dyDescent="0.25">
      <c r="A70" s="4">
        <v>10</v>
      </c>
      <c r="B70" s="42">
        <v>6.8857000000000002E-2</v>
      </c>
      <c r="C70" s="42">
        <v>7.7479999999999997E-3</v>
      </c>
      <c r="D70" s="42">
        <v>8.8020000000000001E-2</v>
      </c>
      <c r="E70" s="42">
        <v>0.30679099999999998</v>
      </c>
      <c r="F70" s="42">
        <v>2.6761E-2</v>
      </c>
      <c r="G70" s="42">
        <v>0.58388399999999996</v>
      </c>
      <c r="I70" s="40">
        <v>10</v>
      </c>
      <c r="J70" s="40">
        <v>3.0300000000000001E-2</v>
      </c>
      <c r="K70" s="40">
        <v>7.7479999999999997E-3</v>
      </c>
    </row>
    <row r="71" spans="1:11" x14ac:dyDescent="0.25">
      <c r="B71" s="47">
        <f>MIN(B61:B70)</f>
        <v>6.8857000000000002E-2</v>
      </c>
    </row>
    <row r="72" spans="1:11" x14ac:dyDescent="0.25">
      <c r="A72" s="62" t="s">
        <v>34</v>
      </c>
      <c r="B72" s="62"/>
      <c r="C72" s="62"/>
      <c r="D72" s="62"/>
      <c r="E72" s="62"/>
      <c r="F72" s="62"/>
      <c r="G72" s="62"/>
    </row>
    <row r="73" spans="1:11" x14ac:dyDescent="0.25">
      <c r="A73" s="62"/>
      <c r="B73" s="62"/>
      <c r="C73" s="62"/>
      <c r="D73" s="62"/>
      <c r="E73" s="62"/>
      <c r="F73" s="62"/>
      <c r="G73" s="62"/>
    </row>
    <row r="74" spans="1:11" ht="30" x14ac:dyDescent="0.25">
      <c r="A74" s="3" t="s">
        <v>1</v>
      </c>
      <c r="B74" s="46" t="s">
        <v>2</v>
      </c>
      <c r="C74" s="46" t="s">
        <v>3</v>
      </c>
      <c r="D74" s="46" t="s">
        <v>4</v>
      </c>
      <c r="E74" s="46" t="s">
        <v>5</v>
      </c>
      <c r="F74" s="46" t="s">
        <v>6</v>
      </c>
      <c r="G74" s="46" t="s">
        <v>7</v>
      </c>
      <c r="I74" s="41" t="s">
        <v>1</v>
      </c>
      <c r="J74" s="41" t="s">
        <v>8</v>
      </c>
      <c r="K74" s="41" t="s">
        <v>9</v>
      </c>
    </row>
    <row r="75" spans="1:11" x14ac:dyDescent="0.25">
      <c r="A75" s="4">
        <v>1</v>
      </c>
      <c r="B75" s="42">
        <v>8.9625999999999997E-2</v>
      </c>
      <c r="C75" s="42">
        <v>1.2109999999999999E-2</v>
      </c>
      <c r="D75" s="42">
        <v>0.110044</v>
      </c>
      <c r="E75" s="42">
        <v>1.1869999999999999E-3</v>
      </c>
      <c r="F75" s="42">
        <v>4.1422E-2</v>
      </c>
      <c r="G75" s="42">
        <v>0.23845</v>
      </c>
      <c r="I75" s="40">
        <v>1</v>
      </c>
      <c r="J75" s="40">
        <v>3.5799999999999998E-2</v>
      </c>
      <c r="K75" s="45">
        <v>1.2109999999999999E-2</v>
      </c>
    </row>
    <row r="76" spans="1:11" x14ac:dyDescent="0.25">
      <c r="A76" s="4">
        <v>2</v>
      </c>
      <c r="B76" s="42">
        <v>8.2850999999999994E-2</v>
      </c>
      <c r="C76" s="42">
        <v>1.0921999999999999E-2</v>
      </c>
      <c r="D76" s="42">
        <v>0.104506</v>
      </c>
      <c r="E76" s="42">
        <v>9.9182999999999993E-2</v>
      </c>
      <c r="F76" s="42">
        <v>3.7289000000000003E-2</v>
      </c>
      <c r="G76" s="42">
        <v>0.38993</v>
      </c>
      <c r="I76" s="40">
        <v>2</v>
      </c>
      <c r="J76" s="40">
        <v>3.5799999999999998E-2</v>
      </c>
      <c r="K76" s="40">
        <v>1.0921999999999999E-2</v>
      </c>
    </row>
    <row r="77" spans="1:11" x14ac:dyDescent="0.25">
      <c r="A77" s="4">
        <v>3</v>
      </c>
      <c r="B77" s="42">
        <v>8.7603E-2</v>
      </c>
      <c r="C77" s="42">
        <v>1.1462999999999999E-2</v>
      </c>
      <c r="D77" s="42">
        <v>0.107067</v>
      </c>
      <c r="E77" s="42">
        <v>5.4494000000000001E-2</v>
      </c>
      <c r="F77" s="42">
        <v>3.9357000000000003E-2</v>
      </c>
      <c r="G77" s="42">
        <v>0.45315100000000003</v>
      </c>
      <c r="I77" s="40">
        <v>3</v>
      </c>
      <c r="J77" s="40">
        <v>3.5799999999999998E-2</v>
      </c>
      <c r="K77" s="40">
        <v>1.1462999999999999E-2</v>
      </c>
    </row>
    <row r="78" spans="1:11" x14ac:dyDescent="0.25">
      <c r="A78" s="4">
        <v>4</v>
      </c>
      <c r="B78" s="42">
        <v>7.9990000000000006E-2</v>
      </c>
      <c r="C78" s="42">
        <v>1.0390999999999999E-2</v>
      </c>
      <c r="D78" s="42">
        <v>0.101938</v>
      </c>
      <c r="E78" s="42">
        <v>0.14291200000000001</v>
      </c>
      <c r="F78" s="42">
        <v>3.5347000000000003E-2</v>
      </c>
      <c r="G78" s="42">
        <v>0.50766299999999998</v>
      </c>
      <c r="I78" s="40">
        <v>4</v>
      </c>
      <c r="J78" s="40">
        <v>3.5799999999999998E-2</v>
      </c>
      <c r="K78" s="40">
        <v>1.0390999999999999E-2</v>
      </c>
    </row>
    <row r="79" spans="1:11" x14ac:dyDescent="0.25">
      <c r="A79" s="4">
        <v>5</v>
      </c>
      <c r="B79" s="42">
        <v>8.2105999999999998E-2</v>
      </c>
      <c r="C79" s="42">
        <v>1.0374E-2</v>
      </c>
      <c r="D79" s="42">
        <v>0.101855</v>
      </c>
      <c r="E79" s="42">
        <v>0.144318</v>
      </c>
      <c r="F79" s="42">
        <v>3.5609000000000002E-2</v>
      </c>
      <c r="G79" s="42">
        <v>0.54127899999999995</v>
      </c>
      <c r="I79" s="40">
        <v>5</v>
      </c>
      <c r="J79" s="40">
        <v>3.1300000000000001E-2</v>
      </c>
      <c r="K79" s="40">
        <v>1.0374E-2</v>
      </c>
    </row>
    <row r="80" spans="1:11" x14ac:dyDescent="0.25">
      <c r="A80" s="4">
        <v>6</v>
      </c>
      <c r="B80" s="42">
        <v>7.8371999999999997E-2</v>
      </c>
      <c r="C80" s="42">
        <v>9.9889999999999996E-3</v>
      </c>
      <c r="D80" s="42">
        <v>9.9943000000000004E-2</v>
      </c>
      <c r="E80" s="42">
        <v>0.17612800000000001</v>
      </c>
      <c r="F80" s="42">
        <v>3.3919999999999999E-2</v>
      </c>
      <c r="G80" s="42">
        <v>0.57628900000000005</v>
      </c>
      <c r="I80" s="40">
        <v>6</v>
      </c>
      <c r="J80" s="40">
        <v>3.1300000000000001E-2</v>
      </c>
      <c r="K80" s="40">
        <v>9.9889999999999996E-3</v>
      </c>
    </row>
    <row r="81" spans="1:11" x14ac:dyDescent="0.25">
      <c r="A81" s="4">
        <v>7</v>
      </c>
      <c r="B81" s="42">
        <v>7.7903E-2</v>
      </c>
      <c r="C81" s="42">
        <v>9.8630000000000002E-3</v>
      </c>
      <c r="D81" s="42">
        <v>9.9312999999999999E-2</v>
      </c>
      <c r="E81" s="42">
        <v>0.18649199999999999</v>
      </c>
      <c r="F81" s="42">
        <v>3.3488999999999998E-2</v>
      </c>
      <c r="G81" s="42">
        <v>0.59806099999999995</v>
      </c>
      <c r="I81" s="40">
        <v>7</v>
      </c>
      <c r="J81" s="40">
        <v>3.1300000000000001E-2</v>
      </c>
      <c r="K81" s="40">
        <v>9.8630000000000002E-3</v>
      </c>
    </row>
    <row r="82" spans="1:11" x14ac:dyDescent="0.25">
      <c r="A82" s="4">
        <v>8</v>
      </c>
      <c r="B82" s="42">
        <v>7.7176999999999996E-2</v>
      </c>
      <c r="C82" s="42">
        <v>9.953E-3</v>
      </c>
      <c r="D82" s="42">
        <v>9.9766999999999995E-2</v>
      </c>
      <c r="E82" s="42">
        <v>0.179034</v>
      </c>
      <c r="F82" s="42">
        <v>3.3605999999999997E-2</v>
      </c>
      <c r="G82" s="42">
        <v>0.60821899999999995</v>
      </c>
      <c r="I82" s="40">
        <v>8</v>
      </c>
      <c r="J82" s="40">
        <v>2.8299999999999999E-2</v>
      </c>
      <c r="K82" s="40">
        <v>9.953E-3</v>
      </c>
    </row>
    <row r="83" spans="1:11" x14ac:dyDescent="0.25">
      <c r="A83" s="4">
        <v>9</v>
      </c>
      <c r="B83" s="42">
        <v>7.6966000000000007E-2</v>
      </c>
      <c r="C83" s="42">
        <v>9.8130000000000005E-3</v>
      </c>
      <c r="D83" s="42">
        <v>9.9058999999999994E-2</v>
      </c>
      <c r="E83" s="42">
        <v>0.19064200000000001</v>
      </c>
      <c r="F83" s="42">
        <v>3.3175999999999997E-2</v>
      </c>
      <c r="G83" s="42">
        <v>0.61087599999999997</v>
      </c>
      <c r="I83" s="40">
        <v>9</v>
      </c>
      <c r="J83" s="40">
        <v>2.8299999999999999E-2</v>
      </c>
      <c r="K83" s="40">
        <v>9.8130000000000005E-3</v>
      </c>
    </row>
    <row r="84" spans="1:11" x14ac:dyDescent="0.25">
      <c r="A84" s="4">
        <v>10</v>
      </c>
      <c r="B84" s="42">
        <v>7.7359999999999998E-2</v>
      </c>
      <c r="C84" s="42">
        <v>9.7179999999999992E-3</v>
      </c>
      <c r="D84" s="42">
        <v>9.8579E-2</v>
      </c>
      <c r="E84" s="42">
        <v>0.19847500000000001</v>
      </c>
      <c r="F84" s="42">
        <v>3.2986000000000001E-2</v>
      </c>
      <c r="G84" s="42">
        <v>0.613842</v>
      </c>
      <c r="I84" s="40">
        <v>10</v>
      </c>
      <c r="J84" s="40">
        <v>2.8299999999999999E-2</v>
      </c>
      <c r="K84" s="40">
        <v>9.7179999999999992E-3</v>
      </c>
    </row>
    <row r="85" spans="1:11" x14ac:dyDescent="0.25">
      <c r="B85" s="47">
        <f>MIN(B75:B84)</f>
        <v>7.6966000000000007E-2</v>
      </c>
    </row>
    <row r="86" spans="1:11" x14ac:dyDescent="0.25">
      <c r="A86" s="62" t="s">
        <v>35</v>
      </c>
      <c r="B86" s="62"/>
      <c r="C86" s="62"/>
      <c r="D86" s="62"/>
      <c r="E86" s="62"/>
      <c r="F86" s="62"/>
      <c r="G86" s="62"/>
    </row>
    <row r="87" spans="1:11" x14ac:dyDescent="0.25">
      <c r="A87" s="62"/>
      <c r="B87" s="62"/>
      <c r="C87" s="62"/>
      <c r="D87" s="62"/>
      <c r="E87" s="62"/>
      <c r="F87" s="62"/>
      <c r="G87" s="62"/>
    </row>
    <row r="88" spans="1:11" ht="30" x14ac:dyDescent="0.25">
      <c r="A88" s="3" t="s">
        <v>1</v>
      </c>
      <c r="B88" s="46" t="s">
        <v>2</v>
      </c>
      <c r="C88" s="46" t="s">
        <v>3</v>
      </c>
      <c r="D88" s="46" t="s">
        <v>4</v>
      </c>
      <c r="E88" s="46" t="s">
        <v>5</v>
      </c>
      <c r="F88" s="46" t="s">
        <v>6</v>
      </c>
      <c r="G88" s="46" t="s">
        <v>7</v>
      </c>
      <c r="I88" s="41" t="s">
        <v>1</v>
      </c>
      <c r="J88" s="41" t="s">
        <v>8</v>
      </c>
      <c r="K88" s="41" t="s">
        <v>9</v>
      </c>
    </row>
    <row r="89" spans="1:11" x14ac:dyDescent="0.25">
      <c r="A89" s="4">
        <v>1</v>
      </c>
      <c r="B89" s="42">
        <v>0.150363</v>
      </c>
      <c r="C89" s="42">
        <v>4.4083999999999998E-2</v>
      </c>
      <c r="D89" s="42">
        <v>0.20996300000000001</v>
      </c>
      <c r="E89" s="42">
        <v>-2.508032E-2</v>
      </c>
      <c r="F89" s="42">
        <v>0.102079</v>
      </c>
      <c r="G89" s="42">
        <v>6.1288000000000002E-2</v>
      </c>
      <c r="I89" s="40">
        <v>1</v>
      </c>
      <c r="J89" s="40">
        <v>9.7699999999999995E-2</v>
      </c>
      <c r="K89" s="40">
        <v>2.6446000000000001E-2</v>
      </c>
    </row>
    <row r="90" spans="1:11" x14ac:dyDescent="0.25">
      <c r="A90" s="4">
        <v>2</v>
      </c>
      <c r="B90" s="42">
        <v>9.0209999999999999E-2</v>
      </c>
      <c r="C90" s="42">
        <v>1.2913000000000001E-2</v>
      </c>
      <c r="D90" s="42">
        <v>0.113637</v>
      </c>
      <c r="E90" s="42">
        <v>-2.7581999999999999E-2</v>
      </c>
      <c r="F90" s="42">
        <v>4.4269000000000003E-2</v>
      </c>
      <c r="G90" s="42">
        <v>6.5683000000000005E-2</v>
      </c>
      <c r="I90" s="40">
        <v>2</v>
      </c>
      <c r="J90" s="40">
        <v>9.7699999999999995E-2</v>
      </c>
      <c r="K90" s="40">
        <v>1.8093000000000001E-2</v>
      </c>
    </row>
    <row r="91" spans="1:11" x14ac:dyDescent="0.25">
      <c r="A91" s="4">
        <v>3</v>
      </c>
      <c r="B91" s="42">
        <v>9.1658000000000003E-2</v>
      </c>
      <c r="C91" s="42">
        <v>1.3139E-2</v>
      </c>
      <c r="D91" s="42">
        <v>0.11462600000000001</v>
      </c>
      <c r="E91" s="42">
        <v>-4.5545000000000002E-2</v>
      </c>
      <c r="F91" s="42">
        <v>4.5019000000000003E-2</v>
      </c>
      <c r="G91" s="42">
        <v>5.2134E-2</v>
      </c>
      <c r="I91" s="40">
        <v>3</v>
      </c>
      <c r="J91" s="40">
        <v>9.7699999999999995E-2</v>
      </c>
      <c r="K91" s="40">
        <v>1.1073E-2</v>
      </c>
    </row>
    <row r="92" spans="1:11" x14ac:dyDescent="0.25">
      <c r="A92" s="4">
        <v>4</v>
      </c>
      <c r="B92" s="42">
        <v>9.6590999999999996E-2</v>
      </c>
      <c r="C92" s="42">
        <v>1.4061000000000001E-2</v>
      </c>
      <c r="D92" s="42">
        <v>0.11858</v>
      </c>
      <c r="E92" s="42">
        <v>-0.118924</v>
      </c>
      <c r="F92" s="42">
        <v>4.7981000000000003E-2</v>
      </c>
      <c r="G92" s="42">
        <v>9.1743000000000005E-2</v>
      </c>
      <c r="I92" s="40">
        <v>4</v>
      </c>
      <c r="J92" s="40">
        <v>9.7699999999999995E-2</v>
      </c>
      <c r="K92" s="40">
        <v>1.1847E-2</v>
      </c>
    </row>
    <row r="93" spans="1:11" x14ac:dyDescent="0.25">
      <c r="A93" s="4">
        <v>5</v>
      </c>
      <c r="B93" s="42">
        <v>8.5563E-2</v>
      </c>
      <c r="C93" s="42">
        <v>1.2651000000000001E-2</v>
      </c>
      <c r="D93" s="42">
        <v>0.112479</v>
      </c>
      <c r="E93" s="42">
        <v>-6.7450000000000001E-3</v>
      </c>
      <c r="F93" s="42">
        <v>4.3390999999999999E-2</v>
      </c>
      <c r="G93" s="42">
        <v>2.9339E-2</v>
      </c>
      <c r="I93" s="40">
        <v>5</v>
      </c>
      <c r="J93" s="40">
        <v>9.6199999999999994E-2</v>
      </c>
      <c r="K93" s="40">
        <v>1.0410000000000001E-2</v>
      </c>
    </row>
    <row r="94" spans="1:11" x14ac:dyDescent="0.25">
      <c r="A94" s="4">
        <v>6</v>
      </c>
      <c r="B94" s="42">
        <v>0.107478</v>
      </c>
      <c r="C94" s="42">
        <v>1.6462000000000001E-2</v>
      </c>
      <c r="D94" s="42">
        <v>0.128302</v>
      </c>
      <c r="E94" s="42">
        <v>-0.30993300000000001</v>
      </c>
      <c r="F94" s="42">
        <v>5.5237000000000001E-2</v>
      </c>
      <c r="G94" s="42">
        <v>-9.8215999999999998E-2</v>
      </c>
      <c r="I94" s="40">
        <v>6</v>
      </c>
      <c r="J94" s="40">
        <v>9.6199999999999994E-2</v>
      </c>
      <c r="K94" s="40">
        <v>1.0258E-2</v>
      </c>
    </row>
    <row r="95" spans="1:11" x14ac:dyDescent="0.25">
      <c r="A95" s="4">
        <v>7</v>
      </c>
      <c r="B95" s="42">
        <v>0.100759</v>
      </c>
      <c r="C95" s="42">
        <v>1.4942E-2</v>
      </c>
      <c r="D95" s="42">
        <v>0.122237</v>
      </c>
      <c r="E95" s="42">
        <v>-0.188998</v>
      </c>
      <c r="F95" s="42">
        <v>5.0705E-2</v>
      </c>
      <c r="G95" s="42">
        <v>0.13742799999999999</v>
      </c>
      <c r="I95" s="40">
        <v>7</v>
      </c>
      <c r="J95" s="40">
        <v>9.6199999999999994E-2</v>
      </c>
      <c r="K95" s="40">
        <v>1.0717000000000001E-2</v>
      </c>
    </row>
    <row r="96" spans="1:11" x14ac:dyDescent="0.25">
      <c r="A96" s="4">
        <v>8</v>
      </c>
      <c r="B96" s="42">
        <v>8.9404999999999998E-2</v>
      </c>
      <c r="C96" s="42">
        <v>1.2805E-2</v>
      </c>
      <c r="D96" s="42">
        <v>0.113161</v>
      </c>
      <c r="E96" s="42">
        <v>-1.8994E-2</v>
      </c>
      <c r="F96" s="42">
        <v>4.3905E-2</v>
      </c>
      <c r="G96" s="42">
        <v>0.12939999999999999</v>
      </c>
      <c r="I96" s="40">
        <v>8</v>
      </c>
      <c r="J96" s="40">
        <v>9.0999999999999998E-2</v>
      </c>
      <c r="K96" s="40">
        <v>1.2805E-2</v>
      </c>
    </row>
    <row r="97" spans="1:11" x14ac:dyDescent="0.25">
      <c r="A97" s="4">
        <v>9</v>
      </c>
      <c r="B97" s="42">
        <v>8.6617E-2</v>
      </c>
      <c r="C97" s="42">
        <v>1.2565E-2</v>
      </c>
      <c r="D97" s="42">
        <v>0.112095</v>
      </c>
      <c r="E97" s="42">
        <v>1.15E-4</v>
      </c>
      <c r="F97" s="42">
        <v>4.3076000000000003E-2</v>
      </c>
      <c r="G97" s="42">
        <v>0.130886</v>
      </c>
      <c r="I97" s="40">
        <v>9</v>
      </c>
      <c r="J97" s="40">
        <v>9.0999999999999998E-2</v>
      </c>
      <c r="K97" s="40">
        <v>1.2565E-2</v>
      </c>
    </row>
    <row r="98" spans="1:11" x14ac:dyDescent="0.25">
      <c r="A98" s="4">
        <v>10</v>
      </c>
      <c r="B98" s="42">
        <v>9.2947000000000002E-2</v>
      </c>
      <c r="C98" s="42">
        <v>1.3356E-2</v>
      </c>
      <c r="D98" s="42">
        <v>0.115567</v>
      </c>
      <c r="E98" s="42">
        <v>-6.2791E-2</v>
      </c>
      <c r="F98" s="42">
        <v>4.5727999999999998E-2</v>
      </c>
      <c r="G98" s="42">
        <v>0.12274400000000001</v>
      </c>
      <c r="I98" s="40">
        <v>10</v>
      </c>
      <c r="J98" s="40">
        <v>9.0999999999999998E-2</v>
      </c>
      <c r="K98" s="40">
        <v>1.3356E-2</v>
      </c>
    </row>
    <row r="99" spans="1:11" x14ac:dyDescent="0.25">
      <c r="B99" s="47">
        <f>MIN(B89:B98)</f>
        <v>8.5563E-2</v>
      </c>
      <c r="J99"/>
      <c r="K99"/>
    </row>
    <row r="100" spans="1:11" x14ac:dyDescent="0.25">
      <c r="A100" s="62" t="s">
        <v>36</v>
      </c>
      <c r="B100" s="62"/>
      <c r="C100" s="62"/>
      <c r="D100" s="62"/>
      <c r="E100" s="62"/>
      <c r="F100" s="62"/>
      <c r="G100" s="62"/>
      <c r="J100"/>
      <c r="K100"/>
    </row>
    <row r="101" spans="1:11" x14ac:dyDescent="0.25">
      <c r="A101" s="62"/>
      <c r="B101" s="62"/>
      <c r="C101" s="62"/>
      <c r="D101" s="62"/>
      <c r="E101" s="62"/>
      <c r="F101" s="62"/>
      <c r="G101" s="62"/>
      <c r="J101"/>
      <c r="K101"/>
    </row>
    <row r="102" spans="1:11" ht="30" x14ac:dyDescent="0.25">
      <c r="A102" s="3" t="s">
        <v>1</v>
      </c>
      <c r="B102" s="46" t="s">
        <v>2</v>
      </c>
      <c r="C102" s="46" t="s">
        <v>3</v>
      </c>
      <c r="D102" s="46" t="s">
        <v>4</v>
      </c>
      <c r="E102" s="46" t="s">
        <v>5</v>
      </c>
      <c r="F102" s="46" t="s">
        <v>6</v>
      </c>
      <c r="G102" s="46" t="s">
        <v>7</v>
      </c>
      <c r="I102" s="41" t="s">
        <v>1</v>
      </c>
      <c r="J102" s="41" t="s">
        <v>8</v>
      </c>
      <c r="K102" s="41" t="s">
        <v>9</v>
      </c>
    </row>
    <row r="103" spans="1:11" x14ac:dyDescent="0.25">
      <c r="A103" s="4">
        <v>1</v>
      </c>
      <c r="B103" s="42">
        <v>0.103495</v>
      </c>
      <c r="C103" s="42">
        <v>1.8078E-2</v>
      </c>
      <c r="D103" s="42">
        <v>0.13445499999999999</v>
      </c>
      <c r="E103" s="42">
        <v>-0.69293800000000005</v>
      </c>
      <c r="F103" s="42">
        <v>7.0254999999999998E-2</v>
      </c>
      <c r="G103" s="42">
        <v>0.49437300000000001</v>
      </c>
      <c r="I103" s="40">
        <v>1</v>
      </c>
      <c r="J103" s="40">
        <v>9.4E-2</v>
      </c>
      <c r="K103" s="40">
        <v>1.8078E-2</v>
      </c>
    </row>
    <row r="104" spans="1:11" x14ac:dyDescent="0.25">
      <c r="A104" s="4">
        <v>2</v>
      </c>
      <c r="B104" s="42">
        <v>7.7703999999999995E-2</v>
      </c>
      <c r="C104" s="42">
        <v>9.3830000000000007E-3</v>
      </c>
      <c r="D104" s="42">
        <v>9.6866999999999995E-2</v>
      </c>
      <c r="E104" s="42">
        <v>0.121296</v>
      </c>
      <c r="F104" s="42">
        <v>3.2648999999999997E-2</v>
      </c>
      <c r="G104" s="42">
        <v>0.46823599999999999</v>
      </c>
      <c r="I104" s="40">
        <v>2</v>
      </c>
      <c r="J104" s="40">
        <v>9.4E-2</v>
      </c>
      <c r="K104" s="40">
        <v>9.3830000000000007E-3</v>
      </c>
    </row>
    <row r="105" spans="1:11" x14ac:dyDescent="0.25">
      <c r="A105" s="4">
        <v>3</v>
      </c>
      <c r="B105" s="42">
        <v>7.7021000000000006E-2</v>
      </c>
      <c r="C105" s="42">
        <v>9.1170000000000001E-3</v>
      </c>
      <c r="D105" s="42">
        <v>9.5485E-2</v>
      </c>
      <c r="E105" s="42">
        <v>0.14619199999999999</v>
      </c>
      <c r="F105" s="42">
        <v>3.1801999999999997E-2</v>
      </c>
      <c r="G105" s="42">
        <v>0.488595</v>
      </c>
      <c r="I105" s="40">
        <v>3</v>
      </c>
      <c r="J105" s="40">
        <v>9.4E-2</v>
      </c>
      <c r="K105" s="40">
        <v>9.1170000000000001E-3</v>
      </c>
    </row>
    <row r="106" spans="1:11" x14ac:dyDescent="0.25">
      <c r="A106" s="4">
        <v>4</v>
      </c>
      <c r="B106" s="42">
        <v>7.9035999999999995E-2</v>
      </c>
      <c r="C106" s="42">
        <v>9.2980000000000007E-3</v>
      </c>
      <c r="D106" s="42">
        <v>9.6426999999999999E-2</v>
      </c>
      <c r="E106" s="42">
        <v>0.129274</v>
      </c>
      <c r="F106" s="42">
        <v>3.2592999999999997E-2</v>
      </c>
      <c r="G106" s="42">
        <v>0.50846499999999994</v>
      </c>
      <c r="I106" s="40">
        <v>4</v>
      </c>
      <c r="J106" s="40">
        <v>9.4E-2</v>
      </c>
      <c r="K106" s="40">
        <v>9.2980000000000007E-3</v>
      </c>
    </row>
    <row r="107" spans="1:11" x14ac:dyDescent="0.25">
      <c r="A107" s="4">
        <v>5</v>
      </c>
      <c r="B107" s="42">
        <v>8.9675000000000005E-2</v>
      </c>
      <c r="C107" s="42">
        <v>1.1502E-2</v>
      </c>
      <c r="D107" s="42">
        <v>0.107247</v>
      </c>
      <c r="E107" s="42">
        <v>-7.7103000000000005E-2</v>
      </c>
      <c r="F107" s="42">
        <v>3.9903000000000001E-2</v>
      </c>
      <c r="G107" s="42">
        <v>0.53427400000000003</v>
      </c>
      <c r="I107" s="40">
        <v>5</v>
      </c>
      <c r="J107" s="40">
        <v>9.35E-2</v>
      </c>
      <c r="K107" s="40">
        <v>1.1502E-2</v>
      </c>
    </row>
    <row r="108" spans="1:11" x14ac:dyDescent="0.25">
      <c r="A108" s="4">
        <v>6</v>
      </c>
      <c r="B108" s="42">
        <v>8.5438E-2</v>
      </c>
      <c r="C108" s="42">
        <v>1.0515999999999999E-2</v>
      </c>
      <c r="D108" s="42">
        <v>0.102545</v>
      </c>
      <c r="E108" s="42">
        <v>1.5263000000000001E-2</v>
      </c>
      <c r="F108" s="42">
        <v>3.6792999999999999E-2</v>
      </c>
      <c r="G108" s="42">
        <v>0.55884299999999998</v>
      </c>
      <c r="I108" s="40">
        <v>6</v>
      </c>
      <c r="J108" s="40">
        <v>9.35E-2</v>
      </c>
      <c r="K108" s="40">
        <v>1.0515999999999999E-2</v>
      </c>
    </row>
    <row r="109" spans="1:11" x14ac:dyDescent="0.25">
      <c r="A109" s="4">
        <v>7</v>
      </c>
      <c r="B109" s="42">
        <v>7.8467999999999996E-2</v>
      </c>
      <c r="C109" s="42">
        <v>9.1229999999999992E-3</v>
      </c>
      <c r="D109" s="42">
        <v>9.5513000000000001E-2</v>
      </c>
      <c r="E109" s="42">
        <v>0.145701</v>
      </c>
      <c r="F109" s="42">
        <v>3.2058000000000003E-2</v>
      </c>
      <c r="G109" s="42">
        <v>0.56904100000000002</v>
      </c>
      <c r="I109" s="40">
        <v>7</v>
      </c>
      <c r="J109" s="40">
        <v>9.35E-2</v>
      </c>
      <c r="K109" s="40">
        <v>9.1229999999999992E-3</v>
      </c>
    </row>
    <row r="110" spans="1:11" x14ac:dyDescent="0.25">
      <c r="A110" s="4">
        <v>8</v>
      </c>
      <c r="B110" s="42">
        <v>7.4486999999999998E-2</v>
      </c>
      <c r="C110" s="42">
        <v>8.6079999999999993E-3</v>
      </c>
      <c r="D110" s="42">
        <v>9.2777999999999999E-2</v>
      </c>
      <c r="E110" s="42">
        <v>0.193913</v>
      </c>
      <c r="F110" s="42">
        <v>2.9968000000000002E-2</v>
      </c>
      <c r="G110" s="42">
        <v>0.57992500000000002</v>
      </c>
      <c r="I110" s="40">
        <v>8</v>
      </c>
      <c r="J110" s="40">
        <v>9.1600000000000001E-2</v>
      </c>
      <c r="K110" s="40">
        <v>8.6079999999999993E-3</v>
      </c>
    </row>
    <row r="111" spans="1:11" x14ac:dyDescent="0.25">
      <c r="A111" s="4">
        <v>9</v>
      </c>
      <c r="B111" s="42">
        <v>7.3610999999999996E-2</v>
      </c>
      <c r="C111" s="42">
        <v>8.6199999999999992E-3</v>
      </c>
      <c r="D111" s="42">
        <v>9.2844999999999997E-2</v>
      </c>
      <c r="E111" s="42">
        <v>0.19275900000000001</v>
      </c>
      <c r="F111" s="42">
        <v>2.9801999999999999E-2</v>
      </c>
      <c r="G111" s="42">
        <v>0.58689100000000005</v>
      </c>
      <c r="I111" s="40">
        <v>9</v>
      </c>
      <c r="J111" s="40">
        <v>9.1600000000000001E-2</v>
      </c>
      <c r="K111" s="40">
        <v>8.6199999999999992E-3</v>
      </c>
    </row>
    <row r="112" spans="1:11" x14ac:dyDescent="0.25">
      <c r="A112" s="4">
        <v>10</v>
      </c>
      <c r="B112" s="42">
        <v>7.5523999999999994E-2</v>
      </c>
      <c r="C112" s="42">
        <v>8.6610000000000003E-3</v>
      </c>
      <c r="D112" s="42">
        <v>9.3064999999999995E-2</v>
      </c>
      <c r="E112" s="42">
        <v>0.18892100000000001</v>
      </c>
      <c r="F112" s="42">
        <v>3.0318999999999999E-2</v>
      </c>
      <c r="G112" s="42">
        <v>0.58858600000000005</v>
      </c>
      <c r="I112" s="40">
        <v>10</v>
      </c>
      <c r="J112" s="40">
        <v>9.1600000000000001E-2</v>
      </c>
      <c r="K112" s="40">
        <v>8.6610000000000003E-3</v>
      </c>
    </row>
    <row r="113" spans="1:11" x14ac:dyDescent="0.25">
      <c r="B113" s="47">
        <f>MIN(B103:B112)</f>
        <v>7.3610999999999996E-2</v>
      </c>
    </row>
    <row r="114" spans="1:11" x14ac:dyDescent="0.25">
      <c r="A114" s="62" t="s">
        <v>37</v>
      </c>
      <c r="B114" s="62"/>
      <c r="C114" s="62"/>
      <c r="D114" s="62"/>
      <c r="E114" s="62"/>
      <c r="F114" s="62"/>
      <c r="G114" s="62"/>
    </row>
    <row r="115" spans="1:11" x14ac:dyDescent="0.25">
      <c r="A115" s="62"/>
      <c r="B115" s="62"/>
      <c r="C115" s="62"/>
      <c r="D115" s="62"/>
      <c r="E115" s="62"/>
      <c r="F115" s="62"/>
      <c r="G115" s="62"/>
    </row>
    <row r="116" spans="1:11" ht="30" x14ac:dyDescent="0.25">
      <c r="A116" s="3" t="s">
        <v>1</v>
      </c>
      <c r="B116" s="46" t="s">
        <v>2</v>
      </c>
      <c r="C116" s="46" t="s">
        <v>3</v>
      </c>
      <c r="D116" s="46" t="s">
        <v>4</v>
      </c>
      <c r="E116" s="46" t="s">
        <v>5</v>
      </c>
      <c r="F116" s="46" t="s">
        <v>6</v>
      </c>
      <c r="G116" s="46" t="s">
        <v>7</v>
      </c>
      <c r="I116" s="41" t="s">
        <v>1</v>
      </c>
      <c r="J116" s="41" t="s">
        <v>8</v>
      </c>
      <c r="K116" s="41" t="s">
        <v>9</v>
      </c>
    </row>
    <row r="117" spans="1:11" x14ac:dyDescent="0.25">
      <c r="A117" s="4">
        <v>1</v>
      </c>
      <c r="B117" s="42">
        <v>8.5167999999999994E-2</v>
      </c>
      <c r="C117" s="42">
        <v>1.2213999999999999E-2</v>
      </c>
      <c r="D117" s="42">
        <v>0.110516</v>
      </c>
      <c r="E117" s="42">
        <v>-6.9207000000000005E-2</v>
      </c>
      <c r="F117" s="42">
        <v>4.2451000000000003E-2</v>
      </c>
      <c r="G117" s="42">
        <v>1.8402000000000002E-2</v>
      </c>
      <c r="I117" s="40">
        <v>1</v>
      </c>
      <c r="J117" s="40">
        <v>0.1192</v>
      </c>
      <c r="K117" s="40">
        <v>1.7801999999999998E-2</v>
      </c>
    </row>
    <row r="118" spans="1:11" x14ac:dyDescent="0.25">
      <c r="A118" s="4">
        <v>2</v>
      </c>
      <c r="B118" s="42">
        <v>0.109018</v>
      </c>
      <c r="C118" s="42">
        <v>2.0036000000000002E-2</v>
      </c>
      <c r="D118" s="42">
        <v>0.14154800000000001</v>
      </c>
      <c r="E118" s="42">
        <v>-0.75394499999999998</v>
      </c>
      <c r="F118" s="42">
        <v>7.7960000000000002E-2</v>
      </c>
      <c r="G118" s="42">
        <v>-0.160188</v>
      </c>
      <c r="I118" s="40">
        <v>2</v>
      </c>
      <c r="J118" s="40">
        <v>0.1118</v>
      </c>
      <c r="K118" s="40">
        <v>1.5016E-2</v>
      </c>
    </row>
    <row r="119" spans="1:11" x14ac:dyDescent="0.25">
      <c r="A119" s="4">
        <v>3</v>
      </c>
      <c r="B119" s="42">
        <v>8.4039000000000003E-2</v>
      </c>
      <c r="C119" s="42">
        <v>1.1443E-2</v>
      </c>
      <c r="D119" s="42">
        <v>0.106971</v>
      </c>
      <c r="E119" s="42">
        <v>-1.7080000000000001E-3</v>
      </c>
      <c r="F119" s="42">
        <v>3.9580999999999998E-2</v>
      </c>
      <c r="G119" s="42">
        <v>1.274E-3</v>
      </c>
      <c r="I119" s="40">
        <v>3</v>
      </c>
      <c r="J119" s="40">
        <v>0.1</v>
      </c>
      <c r="K119" s="40">
        <v>1.4106E-2</v>
      </c>
    </row>
    <row r="120" spans="1:11" x14ac:dyDescent="0.25">
      <c r="A120" s="4">
        <v>4</v>
      </c>
      <c r="B120" s="42">
        <v>9.7804000000000002E-2</v>
      </c>
      <c r="C120" s="42">
        <v>1.4004000000000001E-2</v>
      </c>
      <c r="D120" s="42">
        <v>0.11834</v>
      </c>
      <c r="E120" s="42">
        <v>-0.225964</v>
      </c>
      <c r="F120" s="42">
        <v>4.7545999999999998E-2</v>
      </c>
      <c r="G120" s="42">
        <v>-2.2211999999999999E-2</v>
      </c>
      <c r="I120" s="40">
        <v>4</v>
      </c>
      <c r="J120" s="40">
        <v>9.3899999999999997E-2</v>
      </c>
      <c r="K120" s="40">
        <v>1.2626999999999999E-2</v>
      </c>
    </row>
    <row r="121" spans="1:11" x14ac:dyDescent="0.25">
      <c r="A121" s="4">
        <v>5</v>
      </c>
      <c r="B121" s="42">
        <v>8.3844000000000002E-2</v>
      </c>
      <c r="C121" s="42">
        <v>1.1495999999999999E-2</v>
      </c>
      <c r="D121" s="42">
        <v>0.10721899999999999</v>
      </c>
      <c r="E121" s="42">
        <v>-6.3639999999999999E-3</v>
      </c>
      <c r="F121" s="42">
        <v>3.977E-2</v>
      </c>
      <c r="G121" s="42">
        <v>8.4539999999999997E-3</v>
      </c>
      <c r="I121" s="40">
        <v>5</v>
      </c>
      <c r="J121" s="40">
        <v>8.9700000000000002E-2</v>
      </c>
      <c r="K121" s="40">
        <v>1.2574999999999999E-2</v>
      </c>
    </row>
    <row r="122" spans="1:11" x14ac:dyDescent="0.25">
      <c r="A122" s="4">
        <v>6</v>
      </c>
      <c r="B122" s="42">
        <v>8.7001999999999996E-2</v>
      </c>
      <c r="C122" s="42">
        <v>1.174E-2</v>
      </c>
      <c r="D122" s="42">
        <v>0.108351</v>
      </c>
      <c r="E122" s="42">
        <v>-2.7730999999999999E-2</v>
      </c>
      <c r="F122" s="42">
        <v>4.0569000000000001E-2</v>
      </c>
      <c r="G122" s="42">
        <v>7.0402999999999993E-2</v>
      </c>
      <c r="I122" s="40">
        <v>6</v>
      </c>
      <c r="J122" s="40">
        <v>8.6900000000000005E-2</v>
      </c>
      <c r="K122" s="40">
        <v>1.2567999999999999E-2</v>
      </c>
    </row>
    <row r="123" spans="1:11" x14ac:dyDescent="0.25">
      <c r="A123" s="4">
        <v>7</v>
      </c>
      <c r="B123" s="42">
        <v>8.4574999999999997E-2</v>
      </c>
      <c r="C123" s="42">
        <v>1.1429E-2</v>
      </c>
      <c r="D123" s="42">
        <v>0.106907</v>
      </c>
      <c r="E123" s="42">
        <v>-5.1599999999999997E-4</v>
      </c>
      <c r="F123" s="42">
        <v>3.9532999999999999E-2</v>
      </c>
      <c r="G123" s="42">
        <v>4.3916999999999998E-2</v>
      </c>
      <c r="I123" s="40">
        <v>7</v>
      </c>
      <c r="J123" s="40">
        <v>8.2900000000000001E-2</v>
      </c>
      <c r="K123" s="40">
        <v>1.2581E-2</v>
      </c>
    </row>
    <row r="124" spans="1:11" x14ac:dyDescent="0.25">
      <c r="A124" s="4">
        <v>8</v>
      </c>
      <c r="B124" s="42">
        <v>0.100535</v>
      </c>
      <c r="C124" s="42">
        <v>1.4675000000000001E-2</v>
      </c>
      <c r="D124" s="42">
        <v>0.121139</v>
      </c>
      <c r="E124" s="42">
        <v>-0.284636</v>
      </c>
      <c r="F124" s="42">
        <v>4.9506000000000001E-2</v>
      </c>
      <c r="G124" s="42">
        <v>3.1526999999999999E-2</v>
      </c>
      <c r="I124" s="40">
        <v>8</v>
      </c>
      <c r="J124" s="40">
        <v>9.4799999999999995E-2</v>
      </c>
      <c r="K124" s="40">
        <v>1.4675000000000001E-2</v>
      </c>
    </row>
    <row r="125" spans="1:11" x14ac:dyDescent="0.25">
      <c r="A125" s="4">
        <v>9</v>
      </c>
      <c r="B125" s="42">
        <v>0.101769</v>
      </c>
      <c r="C125" s="42">
        <v>1.4985E-2</v>
      </c>
      <c r="D125" s="42">
        <v>0.122415</v>
      </c>
      <c r="E125" s="42">
        <v>-0.31183</v>
      </c>
      <c r="F125" s="42">
        <v>5.0403000000000003E-2</v>
      </c>
      <c r="G125" s="42">
        <v>6.1601000000000003E-2</v>
      </c>
      <c r="I125" s="40">
        <v>9</v>
      </c>
      <c r="J125" s="40">
        <v>9.4799999999999995E-2</v>
      </c>
      <c r="K125" s="40">
        <v>1.4985E-2</v>
      </c>
    </row>
    <row r="126" spans="1:11" x14ac:dyDescent="0.25">
      <c r="A126" s="4">
        <v>10</v>
      </c>
      <c r="B126" s="42">
        <v>9.2580999999999997E-2</v>
      </c>
      <c r="C126" s="42">
        <v>1.2851E-2</v>
      </c>
      <c r="D126" s="42">
        <v>0.11336400000000001</v>
      </c>
      <c r="E126" s="42">
        <v>-0.12501899999999999</v>
      </c>
      <c r="F126" s="42">
        <v>4.4077999999999999E-2</v>
      </c>
      <c r="G126" s="42">
        <v>4.7905000000000003E-2</v>
      </c>
      <c r="I126" s="40">
        <v>10</v>
      </c>
      <c r="J126" s="40">
        <v>9.4799999999999995E-2</v>
      </c>
      <c r="K126" s="40">
        <v>1.2851E-2</v>
      </c>
    </row>
    <row r="127" spans="1:11" x14ac:dyDescent="0.25">
      <c r="B127" s="47">
        <f>MIN(B117:B126)</f>
        <v>8.3844000000000002E-2</v>
      </c>
      <c r="J127"/>
      <c r="K127"/>
    </row>
    <row r="128" spans="1:11" x14ac:dyDescent="0.25">
      <c r="A128" s="62" t="s">
        <v>38</v>
      </c>
      <c r="B128" s="62"/>
      <c r="C128" s="62"/>
      <c r="D128" s="62"/>
      <c r="E128" s="62"/>
      <c r="F128" s="62"/>
      <c r="G128" s="62"/>
      <c r="J128"/>
      <c r="K128"/>
    </row>
    <row r="129" spans="1:11" x14ac:dyDescent="0.25">
      <c r="A129" s="62"/>
      <c r="B129" s="62"/>
      <c r="C129" s="62"/>
      <c r="D129" s="62"/>
      <c r="E129" s="62"/>
      <c r="F129" s="62"/>
      <c r="G129" s="62"/>
      <c r="J129"/>
      <c r="K129"/>
    </row>
    <row r="130" spans="1:11" ht="30" x14ac:dyDescent="0.25">
      <c r="A130" s="3" t="s">
        <v>1</v>
      </c>
      <c r="B130" s="46" t="s">
        <v>2</v>
      </c>
      <c r="C130" s="46" t="s">
        <v>3</v>
      </c>
      <c r="D130" s="46" t="s">
        <v>4</v>
      </c>
      <c r="E130" s="46" t="s">
        <v>5</v>
      </c>
      <c r="F130" s="46" t="s">
        <v>6</v>
      </c>
      <c r="G130" s="46" t="s">
        <v>7</v>
      </c>
      <c r="I130" s="41" t="s">
        <v>1</v>
      </c>
      <c r="J130" s="41" t="s">
        <v>8</v>
      </c>
      <c r="K130" s="41" t="s">
        <v>9</v>
      </c>
    </row>
    <row r="131" spans="1:11" x14ac:dyDescent="0.25">
      <c r="A131" s="4">
        <v>1</v>
      </c>
      <c r="B131" s="42">
        <v>7.8587234020233099E-2</v>
      </c>
      <c r="C131" s="42">
        <v>1.11226253211498E-2</v>
      </c>
      <c r="D131" s="42">
        <v>0.10546385789050999</v>
      </c>
      <c r="E131" s="42">
        <v>2.1537019867683398E-3</v>
      </c>
      <c r="F131" s="42">
        <v>3.8788828998804002E-2</v>
      </c>
      <c r="G131" s="42">
        <v>0.24880806680681</v>
      </c>
      <c r="I131" s="40">
        <v>1</v>
      </c>
      <c r="J131" s="40">
        <v>0.1255</v>
      </c>
      <c r="K131" s="40">
        <v>1.2435E-2</v>
      </c>
    </row>
    <row r="132" spans="1:11" x14ac:dyDescent="0.25">
      <c r="A132" s="4">
        <v>2</v>
      </c>
      <c r="B132" s="42">
        <v>8.1275895237922599E-2</v>
      </c>
      <c r="C132" s="42">
        <v>1.0337727144360501E-2</v>
      </c>
      <c r="D132" s="42">
        <v>0.101674614060543</v>
      </c>
      <c r="E132" s="42">
        <v>7.25694148735333E-2</v>
      </c>
      <c r="F132" s="42">
        <v>3.6071170121431302E-2</v>
      </c>
      <c r="G132" s="42">
        <v>0.34001973377424599</v>
      </c>
      <c r="I132" s="40">
        <v>2</v>
      </c>
      <c r="J132" s="40">
        <v>9.7500000000000003E-2</v>
      </c>
      <c r="K132" s="40">
        <v>1.0049000000000001E-2</v>
      </c>
    </row>
    <row r="133" spans="1:11" x14ac:dyDescent="0.25">
      <c r="A133" s="4">
        <v>3</v>
      </c>
      <c r="B133" s="42">
        <v>7.8756481409072807E-2</v>
      </c>
      <c r="C133" s="42">
        <v>1.15596838295459E-2</v>
      </c>
      <c r="D133" s="42">
        <v>0.10751597011396</v>
      </c>
      <c r="E133" s="42">
        <v>-3.7056235681150101E-2</v>
      </c>
      <c r="F133" s="42">
        <v>4.0496632456779397E-2</v>
      </c>
      <c r="G133" s="42">
        <v>0.40289944580394499</v>
      </c>
      <c r="I133" s="40">
        <v>3</v>
      </c>
      <c r="J133" s="40">
        <v>8.5800000000000001E-2</v>
      </c>
      <c r="K133" s="40">
        <v>1.1606999999999999E-2</v>
      </c>
    </row>
    <row r="134" spans="1:11" x14ac:dyDescent="0.25">
      <c r="A134" s="4">
        <v>4</v>
      </c>
      <c r="B134" s="42">
        <v>7.5825743377208696E-2</v>
      </c>
      <c r="C134" s="42">
        <v>9.7258891910314508E-3</v>
      </c>
      <c r="D134" s="42">
        <v>9.8619922891023601E-2</v>
      </c>
      <c r="E134" s="42">
        <v>0.127459402563177</v>
      </c>
      <c r="F134" s="42">
        <v>3.3707924187183297E-2</v>
      </c>
      <c r="G134" s="42">
        <v>0.44157399022470001</v>
      </c>
      <c r="I134" s="40">
        <v>4</v>
      </c>
      <c r="J134" s="40">
        <v>8.3699999999999997E-2</v>
      </c>
      <c r="K134" s="40">
        <v>1.2395E-2</v>
      </c>
    </row>
    <row r="135" spans="1:11" x14ac:dyDescent="0.25">
      <c r="A135" s="4">
        <v>5</v>
      </c>
      <c r="B135" s="42">
        <v>7.5241401791572501E-2</v>
      </c>
      <c r="C135" s="42">
        <v>1.0318749584257599E-2</v>
      </c>
      <c r="D135" s="42">
        <v>0.101581246223196</v>
      </c>
      <c r="E135" s="42">
        <v>7.4271946826190705E-2</v>
      </c>
      <c r="F135" s="42">
        <v>3.5656921565532601E-2</v>
      </c>
      <c r="G135" s="42">
        <v>0.47460936706600698</v>
      </c>
      <c r="I135" s="40">
        <v>5</v>
      </c>
      <c r="J135" s="40">
        <v>7.9200000000000007E-2</v>
      </c>
      <c r="K135" s="40">
        <v>9.1350000000000008E-3</v>
      </c>
    </row>
    <row r="136" spans="1:11" x14ac:dyDescent="0.25">
      <c r="A136" s="4">
        <v>6</v>
      </c>
      <c r="B136" s="42">
        <v>7.6289057731628404E-2</v>
      </c>
      <c r="C136" s="42">
        <v>9.4919167459011008E-3</v>
      </c>
      <c r="D136" s="42">
        <v>9.7426468405157202E-2</v>
      </c>
      <c r="E136" s="42">
        <v>0.14844978114476101</v>
      </c>
      <c r="F136" s="42">
        <v>3.3006101846694898E-2</v>
      </c>
      <c r="G136" s="42">
        <v>0.48600529994453501</v>
      </c>
      <c r="I136" s="40">
        <v>6</v>
      </c>
      <c r="J136" s="40">
        <v>7.85E-2</v>
      </c>
      <c r="K136" s="40">
        <v>9.1710000000000003E-3</v>
      </c>
    </row>
    <row r="137" spans="1:11" x14ac:dyDescent="0.25">
      <c r="A137" s="4">
        <v>7</v>
      </c>
      <c r="B137" s="42">
        <v>8.0592721700668293E-2</v>
      </c>
      <c r="C137" s="42">
        <v>9.8626222461462004E-3</v>
      </c>
      <c r="D137" s="42">
        <v>9.9310735805079001E-2</v>
      </c>
      <c r="E137" s="42">
        <v>0.115192606735223</v>
      </c>
      <c r="F137" s="42">
        <v>3.4542758017778397E-2</v>
      </c>
      <c r="G137" s="42">
        <v>0.49952682687212002</v>
      </c>
      <c r="I137" s="40">
        <v>7</v>
      </c>
      <c r="J137" s="40">
        <v>7.0599999999999996E-2</v>
      </c>
      <c r="K137" s="40">
        <v>9.5340000000000008E-3</v>
      </c>
    </row>
    <row r="138" spans="1:11" x14ac:dyDescent="0.25">
      <c r="A138" s="4">
        <v>8</v>
      </c>
      <c r="B138" s="42">
        <v>7.4486143887042999E-2</v>
      </c>
      <c r="C138" s="42">
        <v>9.4702588394284196E-3</v>
      </c>
      <c r="D138" s="42">
        <v>9.7315254916320398E-2</v>
      </c>
      <c r="E138" s="42">
        <v>0.15039269723627899</v>
      </c>
      <c r="F138" s="42">
        <v>3.2736647874116898E-2</v>
      </c>
      <c r="G138" s="42">
        <v>0.51250163533862603</v>
      </c>
      <c r="I138" s="40">
        <v>8</v>
      </c>
      <c r="J138" s="40">
        <v>7.3300000000000004E-2</v>
      </c>
      <c r="K138" s="40">
        <v>8.992E-3</v>
      </c>
    </row>
    <row r="139" spans="1:11" x14ac:dyDescent="0.25">
      <c r="A139" s="4">
        <v>9</v>
      </c>
      <c r="B139" s="42">
        <v>8.1629954278469002E-2</v>
      </c>
      <c r="C139" s="42">
        <v>9.9715739488601598E-3</v>
      </c>
      <c r="D139" s="42">
        <v>9.9857768595438601E-2</v>
      </c>
      <c r="E139" s="42">
        <v>0.105418177984272</v>
      </c>
      <c r="F139" s="42">
        <v>3.49675230681896E-2</v>
      </c>
      <c r="G139" s="42">
        <v>0.51809422484785495</v>
      </c>
      <c r="I139" s="40">
        <v>9</v>
      </c>
      <c r="J139" s="40">
        <v>7.0699999999999999E-2</v>
      </c>
      <c r="K139" s="40">
        <v>9.5350000000000001E-3</v>
      </c>
    </row>
    <row r="140" spans="1:11" x14ac:dyDescent="0.25">
      <c r="A140" s="4">
        <v>10</v>
      </c>
      <c r="B140" s="42">
        <v>8.1812433898448902E-2</v>
      </c>
      <c r="C140" s="42">
        <v>9.9954130128026009E-3</v>
      </c>
      <c r="D140" s="42">
        <v>9.9977062433353095E-2</v>
      </c>
      <c r="E140" s="42">
        <v>0.103279534122326</v>
      </c>
      <c r="F140" s="42">
        <v>3.5055872052907902E-2</v>
      </c>
      <c r="G140" s="42">
        <v>0.52087577949219499</v>
      </c>
      <c r="I140" s="40">
        <v>10</v>
      </c>
      <c r="J140" s="40">
        <v>7.1999999999999995E-2</v>
      </c>
      <c r="K140" s="40">
        <v>9.1129999999999996E-3</v>
      </c>
    </row>
    <row r="141" spans="1:11" x14ac:dyDescent="0.25">
      <c r="B141" s="47">
        <f>MIN(B131:B140)</f>
        <v>7.4486143887042999E-2</v>
      </c>
    </row>
  </sheetData>
  <mergeCells count="10">
    <mergeCell ref="A114:G115"/>
    <mergeCell ref="A128:G129"/>
    <mergeCell ref="A72:G73"/>
    <mergeCell ref="A86:G87"/>
    <mergeCell ref="A100:G101"/>
    <mergeCell ref="A2:G3"/>
    <mergeCell ref="A16:G17"/>
    <mergeCell ref="A30:G31"/>
    <mergeCell ref="A44:G45"/>
    <mergeCell ref="A58:G59"/>
  </mergeCells>
  <conditionalFormatting sqref="B5:B14">
    <cfRule type="cellIs" dxfId="45" priority="12" operator="equal">
      <formula>$B$15</formula>
    </cfRule>
  </conditionalFormatting>
  <conditionalFormatting sqref="B19:B28">
    <cfRule type="cellIs" dxfId="44" priority="10" operator="equal">
      <formula>$B$29</formula>
    </cfRule>
  </conditionalFormatting>
  <conditionalFormatting sqref="B33:B42">
    <cfRule type="cellIs" dxfId="43" priority="9" operator="equal">
      <formula>$B$43</formula>
    </cfRule>
  </conditionalFormatting>
  <conditionalFormatting sqref="B47:B56">
    <cfRule type="cellIs" dxfId="42" priority="8" operator="equal">
      <formula>$B$57</formula>
    </cfRule>
  </conditionalFormatting>
  <conditionalFormatting sqref="B61:B70">
    <cfRule type="cellIs" dxfId="41" priority="7" operator="equal">
      <formula>$B$71</formula>
    </cfRule>
  </conditionalFormatting>
  <conditionalFormatting sqref="B75:B84">
    <cfRule type="cellIs" dxfId="40" priority="6" operator="equal">
      <formula>$B$85</formula>
    </cfRule>
  </conditionalFormatting>
  <conditionalFormatting sqref="B89:B98">
    <cfRule type="cellIs" dxfId="39" priority="5" operator="equal">
      <formula>$B$99</formula>
    </cfRule>
  </conditionalFormatting>
  <conditionalFormatting sqref="B103:B112">
    <cfRule type="cellIs" dxfId="38" priority="4" operator="equal">
      <formula>$B$113</formula>
    </cfRule>
  </conditionalFormatting>
  <conditionalFormatting sqref="B117:B126">
    <cfRule type="cellIs" dxfId="37" priority="3" operator="equal">
      <formula>$B$127</formula>
    </cfRule>
  </conditionalFormatting>
  <conditionalFormatting sqref="B131:B140">
    <cfRule type="cellIs" dxfId="36" priority="1" operator="equal">
      <formula>$B$141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E119-4AEC-43FB-87CC-EBE0919A237E}">
  <dimension ref="A2:K85"/>
  <sheetViews>
    <sheetView tabSelected="1" topLeftCell="B1" zoomScale="85" zoomScaleNormal="85" workbookViewId="0">
      <selection activeCell="J20" sqref="J20"/>
    </sheetView>
  </sheetViews>
  <sheetFormatPr baseColWidth="10" defaultColWidth="11.42578125" defaultRowHeight="15" x14ac:dyDescent="0.25"/>
  <cols>
    <col min="1" max="1" width="9" customWidth="1"/>
    <col min="2" max="7" width="12" customWidth="1"/>
    <col min="8" max="8" width="4.140625" customWidth="1"/>
    <col min="9" max="9" width="7" style="17" bestFit="1" customWidth="1"/>
    <col min="10" max="10" width="11.42578125" style="1"/>
    <col min="11" max="11" width="12" style="1" customWidth="1"/>
  </cols>
  <sheetData>
    <row r="2" spans="1:11" x14ac:dyDescent="0.25">
      <c r="A2" s="62" t="s">
        <v>39</v>
      </c>
      <c r="B2" s="62"/>
      <c r="C2" s="62"/>
      <c r="D2" s="62"/>
      <c r="E2" s="62"/>
      <c r="F2" s="62"/>
      <c r="G2" s="62"/>
    </row>
    <row r="3" spans="1:11" x14ac:dyDescent="0.25">
      <c r="A3" s="62"/>
      <c r="B3" s="62"/>
      <c r="C3" s="62"/>
      <c r="D3" s="62"/>
      <c r="E3" s="62"/>
      <c r="F3" s="62"/>
      <c r="G3" s="62"/>
    </row>
    <row r="4" spans="1:11" ht="25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I4" s="41" t="s">
        <v>1</v>
      </c>
      <c r="J4" s="41" t="s">
        <v>8</v>
      </c>
      <c r="K4" s="41" t="s">
        <v>9</v>
      </c>
    </row>
    <row r="5" spans="1:11" x14ac:dyDescent="0.25">
      <c r="A5" s="4">
        <v>1</v>
      </c>
      <c r="B5" s="42">
        <v>0.11555799999999999</v>
      </c>
      <c r="C5" s="42">
        <v>1.9449000000000001E-2</v>
      </c>
      <c r="D5" s="42">
        <v>0.139461</v>
      </c>
      <c r="E5" s="42">
        <v>-7.1583999999999995E-2</v>
      </c>
      <c r="F5" s="42">
        <v>6.1136000000000003E-2</v>
      </c>
      <c r="G5" s="42">
        <v>0.47436200000000001</v>
      </c>
      <c r="I5" s="40">
        <v>1</v>
      </c>
      <c r="J5" s="40">
        <v>3.8899999999999997E-2</v>
      </c>
      <c r="K5" s="40">
        <v>1.9449000000000001E-2</v>
      </c>
    </row>
    <row r="6" spans="1:11" x14ac:dyDescent="0.25">
      <c r="A6" s="4">
        <v>2</v>
      </c>
      <c r="B6" s="42">
        <v>9.2484999999999998E-2</v>
      </c>
      <c r="C6" s="42">
        <v>1.5212E-2</v>
      </c>
      <c r="D6" s="42">
        <v>0.123336</v>
      </c>
      <c r="E6" s="42">
        <v>0.16189600000000001</v>
      </c>
      <c r="F6" s="42">
        <v>4.8760999999999999E-2</v>
      </c>
      <c r="G6" s="42">
        <v>0.68076400000000004</v>
      </c>
      <c r="I6" s="40">
        <v>2</v>
      </c>
      <c r="J6" s="40">
        <v>3.8899999999999997E-2</v>
      </c>
      <c r="K6" s="40">
        <v>1.5212E-2</v>
      </c>
    </row>
    <row r="7" spans="1:11" x14ac:dyDescent="0.25">
      <c r="A7" s="4">
        <v>3</v>
      </c>
      <c r="B7" s="42">
        <v>7.7896999999999994E-2</v>
      </c>
      <c r="C7" s="42">
        <v>1.0782999999999999E-2</v>
      </c>
      <c r="D7" s="42">
        <v>0.103843</v>
      </c>
      <c r="E7" s="42">
        <v>0.40587600000000001</v>
      </c>
      <c r="F7" s="42">
        <v>3.4623000000000001E-2</v>
      </c>
      <c r="G7" s="42">
        <v>0.71059499999999998</v>
      </c>
      <c r="I7" s="40">
        <v>3</v>
      </c>
      <c r="J7" s="40">
        <v>3.4299999999999997E-2</v>
      </c>
      <c r="K7" s="40">
        <v>1.0782999999999999E-2</v>
      </c>
    </row>
    <row r="8" spans="1:11" x14ac:dyDescent="0.25">
      <c r="A8" s="4">
        <v>4</v>
      </c>
      <c r="B8" s="42">
        <v>7.1426000000000003E-2</v>
      </c>
      <c r="C8" s="42">
        <v>8.9460000000000008E-3</v>
      </c>
      <c r="D8" s="42">
        <v>9.4581999999999999E-2</v>
      </c>
      <c r="E8" s="42">
        <v>0.50711799999999996</v>
      </c>
      <c r="F8" s="42">
        <v>2.9770000000000001E-2</v>
      </c>
      <c r="G8" s="42">
        <v>0.74504000000000004</v>
      </c>
      <c r="I8" s="40">
        <v>4</v>
      </c>
      <c r="J8" s="40">
        <v>3.4299999999999997E-2</v>
      </c>
      <c r="K8" s="40">
        <v>8.9460000000000008E-3</v>
      </c>
    </row>
    <row r="9" spans="1:11" x14ac:dyDescent="0.25">
      <c r="A9" s="4">
        <v>5</v>
      </c>
      <c r="B9" s="42">
        <v>6.7492999999999997E-2</v>
      </c>
      <c r="C9" s="42">
        <v>7.8200000000000006E-3</v>
      </c>
      <c r="D9" s="42">
        <v>8.8432999999999998E-2</v>
      </c>
      <c r="E9" s="42">
        <v>0.56912799999999997</v>
      </c>
      <c r="F9" s="42">
        <v>2.6849999999999999E-2</v>
      </c>
      <c r="G9" s="42">
        <v>0.75499400000000005</v>
      </c>
      <c r="I9" s="40">
        <v>5</v>
      </c>
      <c r="J9" s="40">
        <v>3.4299999999999997E-2</v>
      </c>
      <c r="K9" s="45">
        <v>7.8200000000000006E-3</v>
      </c>
    </row>
    <row r="10" spans="1:11" x14ac:dyDescent="0.25">
      <c r="A10" s="4">
        <v>6</v>
      </c>
      <c r="B10" s="42">
        <v>6.7468E-2</v>
      </c>
      <c r="C10" s="42">
        <v>7.9220000000000002E-3</v>
      </c>
      <c r="D10" s="42">
        <v>8.9004E-2</v>
      </c>
      <c r="E10" s="42">
        <v>0.56354300000000002</v>
      </c>
      <c r="F10" s="42">
        <v>2.6811999999999999E-2</v>
      </c>
      <c r="G10" s="42">
        <v>0.75679700000000005</v>
      </c>
      <c r="I10" s="40">
        <v>6</v>
      </c>
      <c r="J10" s="40">
        <v>2.3800000000000002E-2</v>
      </c>
      <c r="K10" s="40">
        <v>7.9220000000000002E-3</v>
      </c>
    </row>
    <row r="11" spans="1:11" x14ac:dyDescent="0.25">
      <c r="A11" s="4">
        <v>7</v>
      </c>
      <c r="B11" s="42">
        <v>6.5993999999999997E-2</v>
      </c>
      <c r="C11" s="42">
        <v>7.4479999999999998E-3</v>
      </c>
      <c r="D11" s="42">
        <v>8.6300000000000002E-2</v>
      </c>
      <c r="E11" s="42">
        <v>0.58966099999999999</v>
      </c>
      <c r="F11" s="42">
        <v>2.5571E-2</v>
      </c>
      <c r="G11" s="42">
        <v>0.773783</v>
      </c>
      <c r="I11" s="40">
        <v>7</v>
      </c>
      <c r="J11" s="40">
        <v>2.3800000000000002E-2</v>
      </c>
      <c r="K11" s="40">
        <v>7.4479999999999998E-3</v>
      </c>
    </row>
    <row r="12" spans="1:11" x14ac:dyDescent="0.25">
      <c r="A12" s="4">
        <v>8</v>
      </c>
      <c r="B12" s="42">
        <v>6.4215999999999995E-2</v>
      </c>
      <c r="C12" s="42">
        <v>7.0330000000000002E-3</v>
      </c>
      <c r="D12" s="42">
        <v>8.3862999999999993E-2</v>
      </c>
      <c r="E12" s="42">
        <v>0.61251199999999995</v>
      </c>
      <c r="F12" s="42">
        <v>2.4767000000000001E-2</v>
      </c>
      <c r="G12" s="42">
        <v>0.78928900000000002</v>
      </c>
      <c r="I12" s="40">
        <v>8</v>
      </c>
      <c r="J12" s="40">
        <v>2.3800000000000002E-2</v>
      </c>
      <c r="K12" s="40">
        <v>7.0330000000000002E-3</v>
      </c>
    </row>
    <row r="13" spans="1:11" x14ac:dyDescent="0.25">
      <c r="A13" s="4">
        <v>9</v>
      </c>
      <c r="B13" s="42">
        <v>6.4175999999999997E-2</v>
      </c>
      <c r="C13" s="42">
        <v>7.0679999999999996E-3</v>
      </c>
      <c r="D13" s="42">
        <v>8.4070000000000006E-2</v>
      </c>
      <c r="E13" s="42">
        <v>0.61059600000000003</v>
      </c>
      <c r="F13" s="42">
        <v>2.4771000000000001E-2</v>
      </c>
      <c r="G13" s="42">
        <v>0.78446400000000005</v>
      </c>
      <c r="I13" s="40">
        <v>9</v>
      </c>
      <c r="J13" s="40">
        <v>1.89E-2</v>
      </c>
      <c r="K13" s="40">
        <v>7.0679999999999996E-3</v>
      </c>
    </row>
    <row r="14" spans="1:11" x14ac:dyDescent="0.25">
      <c r="A14" s="4">
        <v>10</v>
      </c>
      <c r="B14" s="42">
        <v>6.4421999999999993E-2</v>
      </c>
      <c r="C14" s="42">
        <v>7.0949999999999997E-3</v>
      </c>
      <c r="D14" s="42">
        <v>8.4233000000000002E-2</v>
      </c>
      <c r="E14" s="42">
        <v>0.60908499999999999</v>
      </c>
      <c r="F14" s="42">
        <v>2.4816999999999999E-2</v>
      </c>
      <c r="G14" s="42">
        <v>0.78187200000000001</v>
      </c>
      <c r="I14" s="40">
        <v>10</v>
      </c>
      <c r="J14" s="40">
        <v>1.89E-2</v>
      </c>
      <c r="K14" s="40">
        <v>7.0949999999999997E-3</v>
      </c>
    </row>
    <row r="15" spans="1:11" x14ac:dyDescent="0.25">
      <c r="B15" s="43">
        <f>MIN(B5:B14)</f>
        <v>6.4175999999999997E-2</v>
      </c>
    </row>
    <row r="16" spans="1:11" ht="15" customHeight="1" x14ac:dyDescent="0.25">
      <c r="A16" s="62" t="s">
        <v>40</v>
      </c>
      <c r="B16" s="62"/>
      <c r="C16" s="62"/>
      <c r="D16" s="62"/>
      <c r="E16" s="62"/>
      <c r="F16" s="62"/>
      <c r="G16" s="62"/>
    </row>
    <row r="17" spans="1:11" x14ac:dyDescent="0.25">
      <c r="A17" s="62"/>
      <c r="B17" s="62"/>
      <c r="C17" s="62"/>
      <c r="D17" s="62"/>
      <c r="E17" s="62"/>
      <c r="F17" s="62"/>
      <c r="G17" s="62"/>
    </row>
    <row r="18" spans="1:11" ht="24.75" customHeight="1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I18" s="41" t="s">
        <v>1</v>
      </c>
      <c r="J18" s="41" t="s">
        <v>8</v>
      </c>
      <c r="K18" s="41" t="s">
        <v>9</v>
      </c>
    </row>
    <row r="19" spans="1:11" x14ac:dyDescent="0.25">
      <c r="A19" s="4">
        <v>1</v>
      </c>
      <c r="B19" s="42">
        <v>9.0737999999999999E-2</v>
      </c>
      <c r="C19" s="42">
        <v>1.4357E-2</v>
      </c>
      <c r="D19" s="42">
        <v>0.119823</v>
      </c>
      <c r="E19" s="42">
        <v>0.19329199999999999</v>
      </c>
      <c r="F19" s="42">
        <v>4.5523000000000001E-2</v>
      </c>
      <c r="G19" s="42">
        <v>0.73231999999999997</v>
      </c>
      <c r="I19" s="40">
        <v>1</v>
      </c>
      <c r="J19" s="40">
        <v>3.8899999999999997E-2</v>
      </c>
      <c r="K19" s="40">
        <v>1.4357E-2</v>
      </c>
    </row>
    <row r="20" spans="1:11" x14ac:dyDescent="0.25">
      <c r="A20" s="4">
        <v>2</v>
      </c>
      <c r="B20" s="42">
        <v>9.0785000000000005E-2</v>
      </c>
      <c r="C20" s="42">
        <v>1.3428000000000001E-2</v>
      </c>
      <c r="D20" s="42">
        <v>0.115879</v>
      </c>
      <c r="E20" s="42">
        <v>0.24551500000000001</v>
      </c>
      <c r="F20" s="42">
        <v>4.3241000000000002E-2</v>
      </c>
      <c r="G20" s="42">
        <v>0.76579900000000001</v>
      </c>
      <c r="I20" s="40">
        <v>2</v>
      </c>
      <c r="J20" s="40">
        <v>3.8899999999999997E-2</v>
      </c>
      <c r="K20" s="40">
        <v>1.3428000000000001E-2</v>
      </c>
    </row>
    <row r="21" spans="1:11" x14ac:dyDescent="0.25">
      <c r="A21" s="4">
        <v>3</v>
      </c>
      <c r="B21" s="42">
        <v>8.6563000000000001E-2</v>
      </c>
      <c r="C21" s="42">
        <v>1.3048000000000001E-2</v>
      </c>
      <c r="D21" s="42">
        <v>0.114228</v>
      </c>
      <c r="E21" s="42">
        <v>0.26686300000000002</v>
      </c>
      <c r="F21" s="42">
        <v>4.1239999999999999E-2</v>
      </c>
      <c r="G21" s="42">
        <v>0.77654000000000001</v>
      </c>
      <c r="I21" s="40">
        <v>3</v>
      </c>
      <c r="J21" s="40">
        <v>3.4500000000000003E-2</v>
      </c>
      <c r="K21" s="40">
        <v>1.3048000000000001E-2</v>
      </c>
    </row>
    <row r="22" spans="1:11" x14ac:dyDescent="0.25">
      <c r="A22" s="4">
        <v>4</v>
      </c>
      <c r="B22" s="42">
        <v>8.7466000000000002E-2</v>
      </c>
      <c r="C22" s="42">
        <v>1.2829999999999999E-2</v>
      </c>
      <c r="D22" s="42">
        <v>0.11327</v>
      </c>
      <c r="E22" s="42">
        <v>0.27910600000000002</v>
      </c>
      <c r="F22" s="42">
        <v>4.1013000000000001E-2</v>
      </c>
      <c r="G22" s="42">
        <v>0.80330000000000001</v>
      </c>
      <c r="I22" s="40">
        <v>4</v>
      </c>
      <c r="J22" s="40">
        <v>3.4500000000000003E-2</v>
      </c>
      <c r="K22" s="45">
        <v>1.2829999999999999E-2</v>
      </c>
    </row>
    <row r="23" spans="1:11" x14ac:dyDescent="0.25">
      <c r="A23" s="4">
        <v>5</v>
      </c>
      <c r="B23" s="42">
        <v>8.8045999999999999E-2</v>
      </c>
      <c r="C23" s="42">
        <v>1.2670000000000001E-2</v>
      </c>
      <c r="D23" s="42">
        <v>0.112562</v>
      </c>
      <c r="E23" s="42">
        <v>0.28809400000000002</v>
      </c>
      <c r="F23" s="42">
        <v>4.0828000000000003E-2</v>
      </c>
      <c r="G23" s="42">
        <v>0.81766799999999995</v>
      </c>
      <c r="I23" s="40">
        <v>5</v>
      </c>
      <c r="J23" s="40">
        <v>3.4500000000000003E-2</v>
      </c>
      <c r="K23" s="45">
        <v>1.2670000000000001E-2</v>
      </c>
    </row>
    <row r="24" spans="1:11" x14ac:dyDescent="0.25">
      <c r="A24" s="4">
        <v>6</v>
      </c>
      <c r="B24" s="42">
        <v>8.5496000000000003E-2</v>
      </c>
      <c r="C24" s="42">
        <v>1.2475E-2</v>
      </c>
      <c r="D24" s="42">
        <v>0.111694</v>
      </c>
      <c r="E24" s="42">
        <v>0.29903600000000002</v>
      </c>
      <c r="F24" s="42">
        <v>3.9659E-2</v>
      </c>
      <c r="G24" s="42">
        <v>0.82482100000000003</v>
      </c>
      <c r="I24" s="40">
        <v>6</v>
      </c>
      <c r="J24" s="40">
        <v>2.64E-2</v>
      </c>
      <c r="K24" s="40">
        <v>1.2475E-2</v>
      </c>
    </row>
    <row r="25" spans="1:11" x14ac:dyDescent="0.25">
      <c r="A25" s="4">
        <v>7</v>
      </c>
      <c r="B25" s="42">
        <v>8.9001999999999998E-2</v>
      </c>
      <c r="C25" s="42">
        <v>1.2628E-2</v>
      </c>
      <c r="D25" s="42">
        <v>0.112374</v>
      </c>
      <c r="E25" s="42">
        <v>0.29046499999999997</v>
      </c>
      <c r="F25" s="42">
        <v>4.1016999999999998E-2</v>
      </c>
      <c r="G25" s="42">
        <v>0.82515700000000003</v>
      </c>
      <c r="I25" s="40">
        <v>7</v>
      </c>
      <c r="J25" s="40">
        <v>2.64E-2</v>
      </c>
      <c r="K25" s="40">
        <v>1.2628E-2</v>
      </c>
    </row>
    <row r="26" spans="1:11" x14ac:dyDescent="0.25">
      <c r="A26" s="4">
        <v>8</v>
      </c>
      <c r="B26" s="42">
        <v>8.4631999999999999E-2</v>
      </c>
      <c r="C26" s="42">
        <v>1.2579999999999999E-2</v>
      </c>
      <c r="D26" s="42">
        <v>0.112162</v>
      </c>
      <c r="E26" s="42">
        <v>0.29314800000000002</v>
      </c>
      <c r="F26" s="42">
        <v>3.9607999999999997E-2</v>
      </c>
      <c r="G26" s="42">
        <v>0.82136699999999996</v>
      </c>
      <c r="I26" s="40">
        <v>8</v>
      </c>
      <c r="J26" s="40">
        <v>2.64E-2</v>
      </c>
      <c r="K26" s="45">
        <v>1.2579999999999999E-2</v>
      </c>
    </row>
    <row r="27" spans="1:11" x14ac:dyDescent="0.25">
      <c r="A27" s="4">
        <v>9</v>
      </c>
      <c r="B27" s="42">
        <v>8.5866999999999999E-2</v>
      </c>
      <c r="C27" s="42">
        <v>1.2383999999999999E-2</v>
      </c>
      <c r="D27" s="42">
        <v>0.111281</v>
      </c>
      <c r="E27" s="42">
        <v>0.30420199999999997</v>
      </c>
      <c r="F27" s="42">
        <v>3.9580999999999998E-2</v>
      </c>
      <c r="G27" s="42">
        <v>0.82576700000000003</v>
      </c>
      <c r="I27" s="40">
        <v>9</v>
      </c>
      <c r="J27" s="40">
        <v>2.3400000000000001E-2</v>
      </c>
      <c r="K27" s="40">
        <v>1.2383999999999999E-2</v>
      </c>
    </row>
    <row r="28" spans="1:11" x14ac:dyDescent="0.25">
      <c r="A28" s="4">
        <v>10</v>
      </c>
      <c r="B28" s="42">
        <v>8.5264000000000006E-2</v>
      </c>
      <c r="C28" s="42">
        <v>1.2416E-2</v>
      </c>
      <c r="D28" s="42">
        <v>0.111425</v>
      </c>
      <c r="E28" s="42">
        <v>0.30239700000000003</v>
      </c>
      <c r="F28" s="42">
        <v>3.9461000000000003E-2</v>
      </c>
      <c r="G28" s="42">
        <v>0.82726200000000005</v>
      </c>
      <c r="I28" s="40">
        <v>10</v>
      </c>
      <c r="J28" s="40">
        <v>2.3400000000000001E-2</v>
      </c>
      <c r="K28" s="40">
        <v>1.2416E-2</v>
      </c>
    </row>
    <row r="29" spans="1:11" x14ac:dyDescent="0.25">
      <c r="B29" s="43">
        <f>MIN(B19:B28)</f>
        <v>8.4631999999999999E-2</v>
      </c>
    </row>
    <row r="30" spans="1:11" ht="15" customHeight="1" x14ac:dyDescent="0.25">
      <c r="A30" s="62" t="s">
        <v>41</v>
      </c>
      <c r="B30" s="62"/>
      <c r="C30" s="62"/>
      <c r="D30" s="62"/>
      <c r="E30" s="62"/>
      <c r="F30" s="62"/>
      <c r="G30" s="62"/>
    </row>
    <row r="31" spans="1:11" x14ac:dyDescent="0.25">
      <c r="A31" s="62"/>
      <c r="B31" s="62"/>
      <c r="C31" s="62"/>
      <c r="D31" s="62"/>
      <c r="E31" s="62"/>
      <c r="F31" s="62"/>
      <c r="G31" s="62"/>
    </row>
    <row r="32" spans="1:11" ht="30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I32" s="41" t="s">
        <v>1</v>
      </c>
      <c r="J32" s="41" t="s">
        <v>8</v>
      </c>
      <c r="K32" s="41" t="s">
        <v>9</v>
      </c>
    </row>
    <row r="33" spans="1:11" x14ac:dyDescent="0.25">
      <c r="A33" s="4">
        <v>1</v>
      </c>
      <c r="B33" s="42">
        <v>0.103628</v>
      </c>
      <c r="C33" s="42">
        <v>1.8763999999999999E-2</v>
      </c>
      <c r="D33" s="42">
        <v>0.13698199999999999</v>
      </c>
      <c r="E33" s="42">
        <v>-2.2537999999999999E-2</v>
      </c>
      <c r="F33" s="42">
        <v>5.9811999999999997E-2</v>
      </c>
      <c r="G33" s="42">
        <v>-4.2226E-2</v>
      </c>
      <c r="I33" s="40">
        <v>1</v>
      </c>
      <c r="J33" s="40">
        <v>0.1075</v>
      </c>
      <c r="K33" s="40">
        <v>1.653E-2</v>
      </c>
    </row>
    <row r="34" spans="1:11" x14ac:dyDescent="0.25">
      <c r="A34" s="4">
        <v>2</v>
      </c>
      <c r="B34" s="42">
        <v>0.108725</v>
      </c>
      <c r="C34" s="42">
        <v>2.2460000000000001E-2</v>
      </c>
      <c r="D34" s="42">
        <v>0.149866</v>
      </c>
      <c r="E34" s="42">
        <v>-0.223939</v>
      </c>
      <c r="F34" s="42">
        <v>7.4060000000000001E-2</v>
      </c>
      <c r="G34" s="42">
        <v>-1.1294E-2</v>
      </c>
      <c r="I34" s="40">
        <v>2</v>
      </c>
      <c r="J34" s="40">
        <v>8.6099999999999996E-2</v>
      </c>
      <c r="K34" s="40">
        <v>1.6611999999999998E-2</v>
      </c>
    </row>
    <row r="35" spans="1:11" x14ac:dyDescent="0.25">
      <c r="A35" s="4">
        <v>3</v>
      </c>
      <c r="B35" s="42">
        <v>0.103593</v>
      </c>
      <c r="C35" s="42">
        <v>1.9257E-2</v>
      </c>
      <c r="D35" s="42">
        <v>0.13877</v>
      </c>
      <c r="E35" s="42">
        <v>-4.9404999999999998E-2</v>
      </c>
      <c r="F35" s="42">
        <v>6.157E-2</v>
      </c>
      <c r="G35" s="42">
        <v>-7.4416999999999997E-2</v>
      </c>
      <c r="I35" s="40">
        <v>3</v>
      </c>
      <c r="J35" s="40">
        <v>9.8100000000000007E-2</v>
      </c>
      <c r="K35" s="40">
        <v>1.9257E-2</v>
      </c>
    </row>
    <row r="36" spans="1:11" x14ac:dyDescent="0.25">
      <c r="A36" s="4">
        <v>4</v>
      </c>
      <c r="B36" s="42">
        <v>0.10351</v>
      </c>
      <c r="C36" s="42">
        <v>1.9066E-2</v>
      </c>
      <c r="D36" s="42">
        <v>0.13808000000000001</v>
      </c>
      <c r="E36" s="42">
        <v>-3.8994000000000001E-2</v>
      </c>
      <c r="F36" s="42">
        <v>6.0881999999999999E-2</v>
      </c>
      <c r="G36" s="42">
        <v>-3.8323000000000003E-2</v>
      </c>
      <c r="I36" s="40">
        <v>4</v>
      </c>
      <c r="J36" s="40">
        <v>9.8100000000000007E-2</v>
      </c>
      <c r="K36" s="40">
        <v>1.9066E-2</v>
      </c>
    </row>
    <row r="37" spans="1:11" x14ac:dyDescent="0.25">
      <c r="A37" s="4">
        <v>5</v>
      </c>
      <c r="B37" s="42">
        <v>0.104743</v>
      </c>
      <c r="C37" s="42">
        <v>1.8379E-2</v>
      </c>
      <c r="D37" s="42">
        <v>0.13557</v>
      </c>
      <c r="E37" s="42">
        <v>-1.5590000000000001E-3</v>
      </c>
      <c r="F37" s="42">
        <v>5.8492000000000002E-2</v>
      </c>
      <c r="G37" s="42">
        <v>3.6081000000000002E-2</v>
      </c>
      <c r="I37" s="40">
        <v>5</v>
      </c>
      <c r="J37" s="40">
        <v>9.8100000000000007E-2</v>
      </c>
      <c r="K37" s="40">
        <v>1.8379E-2</v>
      </c>
    </row>
    <row r="38" spans="1:11" x14ac:dyDescent="0.25">
      <c r="A38" s="4">
        <v>6</v>
      </c>
      <c r="B38" s="42">
        <v>0.104948</v>
      </c>
      <c r="C38" s="42">
        <v>1.8364999999999999E-2</v>
      </c>
      <c r="D38" s="42">
        <v>0.135518</v>
      </c>
      <c r="E38" s="42">
        <v>-7.9100000000000004E-4</v>
      </c>
      <c r="F38" s="42">
        <v>5.8444999999999997E-2</v>
      </c>
      <c r="G38" s="42">
        <v>5.2880000000000003E-2</v>
      </c>
      <c r="I38" s="40">
        <v>6</v>
      </c>
      <c r="J38" s="40">
        <v>6.5799999999999997E-2</v>
      </c>
      <c r="K38" s="40">
        <v>1.8364999999999999E-2</v>
      </c>
    </row>
    <row r="39" spans="1:11" x14ac:dyDescent="0.25">
      <c r="A39" s="4">
        <v>7</v>
      </c>
      <c r="B39" s="42">
        <v>0.103744</v>
      </c>
      <c r="C39" s="42">
        <v>1.8662000000000002E-2</v>
      </c>
      <c r="D39" s="42">
        <v>0.13661000000000001</v>
      </c>
      <c r="E39" s="42">
        <v>-1.6985E-2</v>
      </c>
      <c r="F39" s="42">
        <v>5.9457000000000003E-2</v>
      </c>
      <c r="G39" s="42">
        <v>4.1612000000000003E-2</v>
      </c>
      <c r="I39" s="40">
        <v>7</v>
      </c>
      <c r="J39" s="40">
        <v>6.5799999999999997E-2</v>
      </c>
      <c r="K39" s="40">
        <v>1.8662000000000002E-2</v>
      </c>
    </row>
    <row r="40" spans="1:11" x14ac:dyDescent="0.25">
      <c r="A40" s="4">
        <v>8</v>
      </c>
      <c r="B40" s="42">
        <v>0.10419399999999999</v>
      </c>
      <c r="C40" s="42">
        <v>1.9939999999999999E-2</v>
      </c>
      <c r="D40" s="42">
        <v>0.141209</v>
      </c>
      <c r="E40" s="42">
        <v>-8.6619000000000002E-2</v>
      </c>
      <c r="F40" s="42">
        <v>6.4092999999999997E-2</v>
      </c>
      <c r="G40" s="42">
        <v>-7.5970999999999997E-2</v>
      </c>
      <c r="I40" s="40">
        <v>8</v>
      </c>
      <c r="J40" s="40">
        <v>6.5799999999999997E-2</v>
      </c>
      <c r="K40" s="40">
        <v>1.9939999999999999E-2</v>
      </c>
    </row>
    <row r="41" spans="1:11" x14ac:dyDescent="0.25">
      <c r="A41" s="4">
        <v>9</v>
      </c>
      <c r="B41" s="42">
        <v>0.10365000000000001</v>
      </c>
      <c r="C41" s="42">
        <v>1.8742000000000002E-2</v>
      </c>
      <c r="D41" s="42">
        <v>0.136903</v>
      </c>
      <c r="E41" s="42">
        <v>-2.1347999999999999E-2</v>
      </c>
      <c r="F41" s="42">
        <v>5.9735999999999997E-2</v>
      </c>
      <c r="G41" s="42">
        <v>3.5068000000000002E-2</v>
      </c>
      <c r="I41" s="40">
        <v>9</v>
      </c>
      <c r="J41" s="40">
        <v>5.2299999999999999E-2</v>
      </c>
      <c r="K41" s="40">
        <v>1.8742000000000002E-2</v>
      </c>
    </row>
    <row r="42" spans="1:11" x14ac:dyDescent="0.25">
      <c r="A42" s="4">
        <v>10</v>
      </c>
      <c r="B42" s="42">
        <v>0.103695</v>
      </c>
      <c r="C42" s="42">
        <v>1.9393000000000001E-2</v>
      </c>
      <c r="D42" s="42">
        <v>0.13925799999999999</v>
      </c>
      <c r="E42" s="42">
        <v>-5.6793000000000003E-2</v>
      </c>
      <c r="F42" s="42">
        <v>6.2064000000000001E-2</v>
      </c>
      <c r="G42" s="42">
        <v>3.3125000000000002E-2</v>
      </c>
      <c r="I42" s="40">
        <v>10</v>
      </c>
      <c r="J42" s="40">
        <v>5.2299999999999999E-2</v>
      </c>
      <c r="K42" s="40">
        <v>1.9393000000000001E-2</v>
      </c>
    </row>
    <row r="43" spans="1:11" x14ac:dyDescent="0.25">
      <c r="B43" s="43">
        <f>MIN(B33:B42)</f>
        <v>0.10351</v>
      </c>
      <c r="J43"/>
      <c r="K43"/>
    </row>
    <row r="44" spans="1:11" ht="15" customHeight="1" x14ac:dyDescent="0.25">
      <c r="A44" s="62" t="s">
        <v>42</v>
      </c>
      <c r="B44" s="62"/>
      <c r="C44" s="62"/>
      <c r="D44" s="62"/>
      <c r="E44" s="62"/>
      <c r="F44" s="62"/>
      <c r="G44" s="62"/>
      <c r="J44"/>
      <c r="K44"/>
    </row>
    <row r="45" spans="1:11" x14ac:dyDescent="0.25">
      <c r="A45" s="62"/>
      <c r="B45" s="62"/>
      <c r="C45" s="62"/>
      <c r="D45" s="62"/>
      <c r="E45" s="62"/>
      <c r="F45" s="62"/>
      <c r="G45" s="62"/>
      <c r="J45"/>
      <c r="K45"/>
    </row>
    <row r="46" spans="1:11" ht="30" x14ac:dyDescent="0.25">
      <c r="A46" s="3" t="s">
        <v>1</v>
      </c>
      <c r="B46" s="3" t="s">
        <v>2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</v>
      </c>
      <c r="I46" s="41" t="s">
        <v>1</v>
      </c>
      <c r="J46" s="41" t="s">
        <v>8</v>
      </c>
      <c r="K46" s="41" t="s">
        <v>9</v>
      </c>
    </row>
    <row r="47" spans="1:11" x14ac:dyDescent="0.25">
      <c r="A47" s="4">
        <v>1</v>
      </c>
      <c r="B47" s="42">
        <v>0.107347</v>
      </c>
      <c r="C47" s="42">
        <v>2.1715999999999999E-2</v>
      </c>
      <c r="D47" s="42">
        <v>0.147365</v>
      </c>
      <c r="E47" s="42">
        <v>-0.13159999999999999</v>
      </c>
      <c r="F47" s="42">
        <v>7.0573999999999998E-2</v>
      </c>
      <c r="G47" s="42">
        <v>0.55858099999999999</v>
      </c>
      <c r="I47" s="40">
        <v>1</v>
      </c>
      <c r="J47" s="40">
        <v>0.10489999999999999</v>
      </c>
      <c r="K47" s="40">
        <v>1.6070000000000001E-2</v>
      </c>
    </row>
    <row r="48" spans="1:11" x14ac:dyDescent="0.25">
      <c r="A48" s="4">
        <v>2</v>
      </c>
      <c r="B48" s="42">
        <v>0.100009</v>
      </c>
      <c r="C48" s="42">
        <v>1.8792E-2</v>
      </c>
      <c r="D48" s="42">
        <v>0.13708500000000001</v>
      </c>
      <c r="E48" s="42">
        <v>2.0777E-2</v>
      </c>
      <c r="F48" s="42">
        <v>5.9417999999999999E-2</v>
      </c>
      <c r="G48" s="42">
        <v>0.66768099999999997</v>
      </c>
      <c r="I48" s="40">
        <v>2</v>
      </c>
      <c r="J48" s="40">
        <v>8.6499999999999994E-2</v>
      </c>
      <c r="K48" s="40">
        <v>1.4834999999999999E-2</v>
      </c>
    </row>
    <row r="49" spans="1:11" x14ac:dyDescent="0.25">
      <c r="A49" s="4">
        <v>3</v>
      </c>
      <c r="B49" s="42">
        <v>9.3966999999999995E-2</v>
      </c>
      <c r="C49" s="42">
        <v>1.5504E-2</v>
      </c>
      <c r="D49" s="42">
        <v>0.124515</v>
      </c>
      <c r="E49" s="42">
        <v>0.19212299999999999</v>
      </c>
      <c r="F49" s="42">
        <v>4.8766999999999998E-2</v>
      </c>
      <c r="G49" s="42">
        <v>0.73097999999999996</v>
      </c>
      <c r="I49" s="40">
        <v>3</v>
      </c>
      <c r="J49" s="40">
        <v>9.0700000000000003E-2</v>
      </c>
      <c r="K49" s="40">
        <v>1.5504E-2</v>
      </c>
    </row>
    <row r="50" spans="1:11" x14ac:dyDescent="0.25">
      <c r="A50" s="4">
        <v>4</v>
      </c>
      <c r="B50" s="42">
        <v>0.10585</v>
      </c>
      <c r="C50" s="42">
        <v>2.1045000000000001E-2</v>
      </c>
      <c r="D50" s="42">
        <v>0.145068</v>
      </c>
      <c r="E50" s="42">
        <v>-9.6600000000000005E-2</v>
      </c>
      <c r="F50" s="42">
        <v>6.7796999999999996E-2</v>
      </c>
      <c r="G50" s="42">
        <v>0.76020600000000005</v>
      </c>
      <c r="I50" s="40">
        <v>4</v>
      </c>
      <c r="J50" s="40">
        <v>9.0700000000000003E-2</v>
      </c>
      <c r="K50" s="40">
        <v>2.1045000000000001E-2</v>
      </c>
    </row>
    <row r="51" spans="1:11" x14ac:dyDescent="0.25">
      <c r="A51" s="4">
        <v>5</v>
      </c>
      <c r="B51" s="42">
        <v>9.178E-2</v>
      </c>
      <c r="C51" s="42">
        <v>1.4994E-2</v>
      </c>
      <c r="D51" s="42">
        <v>0.122449</v>
      </c>
      <c r="E51" s="42">
        <v>0.21870600000000001</v>
      </c>
      <c r="F51" s="42">
        <v>4.6899999999999997E-2</v>
      </c>
      <c r="G51" s="42">
        <v>0.78388599999999997</v>
      </c>
      <c r="I51" s="40">
        <v>5</v>
      </c>
      <c r="J51" s="40">
        <v>9.0700000000000003E-2</v>
      </c>
      <c r="K51" s="40">
        <v>1.4994E-2</v>
      </c>
    </row>
    <row r="52" spans="1:11" x14ac:dyDescent="0.25">
      <c r="A52" s="4">
        <v>6</v>
      </c>
      <c r="B52" s="42">
        <v>9.0967000000000006E-2</v>
      </c>
      <c r="C52" s="42">
        <v>1.4762000000000001E-2</v>
      </c>
      <c r="D52" s="42">
        <v>0.12149699999999999</v>
      </c>
      <c r="E52" s="42">
        <v>0.23080700000000001</v>
      </c>
      <c r="F52" s="42">
        <v>4.6107000000000002E-2</v>
      </c>
      <c r="G52" s="42">
        <v>0.80202700000000005</v>
      </c>
      <c r="I52" s="40">
        <v>6</v>
      </c>
      <c r="J52" s="40">
        <v>6.4699999999999994E-2</v>
      </c>
      <c r="K52" s="40">
        <v>1.4762000000000001E-2</v>
      </c>
    </row>
    <row r="53" spans="1:11" x14ac:dyDescent="0.25">
      <c r="A53" s="4">
        <v>7</v>
      </c>
      <c r="B53" s="42">
        <v>9.4958000000000001E-2</v>
      </c>
      <c r="C53" s="42">
        <v>1.4258E-2</v>
      </c>
      <c r="D53" s="42">
        <v>0.119405</v>
      </c>
      <c r="E53" s="42">
        <v>0.25706299999999999</v>
      </c>
      <c r="F53" s="42">
        <v>4.6094999999999997E-2</v>
      </c>
      <c r="G53" s="42">
        <v>0.81042099999999995</v>
      </c>
      <c r="I53" s="40">
        <v>7</v>
      </c>
      <c r="J53" s="40">
        <v>6.4699999999999994E-2</v>
      </c>
      <c r="K53" s="40">
        <v>1.4258E-2</v>
      </c>
    </row>
    <row r="54" spans="1:11" x14ac:dyDescent="0.25">
      <c r="A54" s="4">
        <v>8</v>
      </c>
      <c r="B54" s="42">
        <v>9.282E-2</v>
      </c>
      <c r="C54" s="42">
        <v>1.3993999999999999E-2</v>
      </c>
      <c r="D54" s="42">
        <v>0.118294</v>
      </c>
      <c r="E54" s="42">
        <v>0.27082600000000001</v>
      </c>
      <c r="F54" s="42">
        <v>4.4935999999999997E-2</v>
      </c>
      <c r="G54" s="42">
        <v>0.81943900000000003</v>
      </c>
      <c r="I54" s="40">
        <v>8</v>
      </c>
      <c r="J54" s="40">
        <v>6.4699999999999994E-2</v>
      </c>
      <c r="K54" s="40">
        <v>1.3993999999999999E-2</v>
      </c>
    </row>
    <row r="55" spans="1:11" x14ac:dyDescent="0.25">
      <c r="A55" s="4">
        <v>9</v>
      </c>
      <c r="B55" s="42">
        <v>8.9867000000000002E-2</v>
      </c>
      <c r="C55" s="42">
        <v>1.4133E-2</v>
      </c>
      <c r="D55" s="42">
        <v>0.118881</v>
      </c>
      <c r="E55" s="42">
        <v>0.263569</v>
      </c>
      <c r="F55" s="42">
        <v>4.4336E-2</v>
      </c>
      <c r="G55" s="42">
        <v>0.82532000000000005</v>
      </c>
      <c r="I55" s="40">
        <v>9</v>
      </c>
      <c r="J55" s="40">
        <v>5.0099999999999999E-2</v>
      </c>
      <c r="K55" s="40">
        <v>1.4133E-2</v>
      </c>
    </row>
    <row r="56" spans="1:11" x14ac:dyDescent="0.25">
      <c r="A56" s="4">
        <v>10</v>
      </c>
      <c r="B56" s="42">
        <v>9.0753E-2</v>
      </c>
      <c r="C56" s="42">
        <v>1.3861999999999999E-2</v>
      </c>
      <c r="D56" s="42">
        <v>0.117738</v>
      </c>
      <c r="E56" s="42">
        <v>0.277667</v>
      </c>
      <c r="F56" s="42">
        <v>4.4038000000000001E-2</v>
      </c>
      <c r="G56" s="42">
        <v>0.825295</v>
      </c>
      <c r="I56" s="40">
        <v>10</v>
      </c>
      <c r="J56" s="40">
        <v>5.0099999999999999E-2</v>
      </c>
      <c r="K56" s="40">
        <v>1.3861999999999999E-2</v>
      </c>
    </row>
    <row r="57" spans="1:11" x14ac:dyDescent="0.25">
      <c r="B57" s="43">
        <f>MIN(B47:B56)</f>
        <v>8.9867000000000002E-2</v>
      </c>
    </row>
    <row r="58" spans="1:11" x14ac:dyDescent="0.25">
      <c r="A58" s="62" t="s">
        <v>43</v>
      </c>
      <c r="B58" s="62"/>
      <c r="C58" s="62"/>
      <c r="D58" s="62"/>
      <c r="E58" s="62"/>
      <c r="F58" s="62"/>
      <c r="G58" s="62"/>
    </row>
    <row r="59" spans="1:11" x14ac:dyDescent="0.25">
      <c r="A59" s="62"/>
      <c r="B59" s="62"/>
      <c r="C59" s="62"/>
      <c r="D59" s="62"/>
      <c r="E59" s="62"/>
      <c r="F59" s="62"/>
      <c r="G59" s="62"/>
    </row>
    <row r="60" spans="1:11" ht="30" x14ac:dyDescent="0.25">
      <c r="A60" s="3" t="s">
        <v>1</v>
      </c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G60" s="3" t="s">
        <v>7</v>
      </c>
      <c r="I60" s="41" t="s">
        <v>1</v>
      </c>
      <c r="J60" s="41" t="s">
        <v>8</v>
      </c>
      <c r="K60" s="41" t="s">
        <v>9</v>
      </c>
    </row>
    <row r="61" spans="1:11" x14ac:dyDescent="0.25">
      <c r="A61" s="4">
        <v>1</v>
      </c>
      <c r="B61" s="42">
        <v>0.109876</v>
      </c>
      <c r="C61" s="42">
        <v>2.3E-2</v>
      </c>
      <c r="D61" s="42">
        <v>0.15165699999999999</v>
      </c>
      <c r="E61" s="42">
        <v>-0.20024800000000001</v>
      </c>
      <c r="F61" s="42">
        <v>7.5734999999999997E-2</v>
      </c>
      <c r="G61" s="42">
        <v>-1.4633E-2</v>
      </c>
      <c r="I61" s="40">
        <v>1</v>
      </c>
      <c r="J61" s="40">
        <v>0.11360000000000001</v>
      </c>
      <c r="K61" s="40">
        <v>1.9191E-2</v>
      </c>
    </row>
    <row r="62" spans="1:11" x14ac:dyDescent="0.25">
      <c r="A62" s="4">
        <v>2</v>
      </c>
      <c r="B62" s="42">
        <v>0.116124</v>
      </c>
      <c r="C62" s="42">
        <v>2.0195000000000001E-2</v>
      </c>
      <c r="D62" s="42">
        <v>0.14210999999999999</v>
      </c>
      <c r="E62" s="42">
        <v>-5.3884000000000001E-2</v>
      </c>
      <c r="F62" s="42">
        <v>6.4302999999999999E-2</v>
      </c>
      <c r="G62" s="42">
        <v>2.614E-2</v>
      </c>
      <c r="I62" s="40">
        <v>2</v>
      </c>
      <c r="J62" s="40">
        <v>9.2100000000000001E-2</v>
      </c>
      <c r="K62" s="40">
        <v>2.0903000000000001E-2</v>
      </c>
    </row>
    <row r="63" spans="1:11" x14ac:dyDescent="0.25">
      <c r="A63" s="4">
        <v>3</v>
      </c>
      <c r="B63" s="42">
        <v>0.106291</v>
      </c>
      <c r="C63" s="42">
        <v>1.934E-2</v>
      </c>
      <c r="D63" s="42">
        <v>0.139069</v>
      </c>
      <c r="E63" s="42">
        <v>-9.2599999999999991E-3</v>
      </c>
      <c r="F63" s="42">
        <v>6.1737E-2</v>
      </c>
      <c r="G63" s="42">
        <v>6.7715999999999998E-2</v>
      </c>
      <c r="I63" s="40">
        <v>3</v>
      </c>
      <c r="J63" s="40">
        <v>0.1077</v>
      </c>
      <c r="K63" s="40">
        <v>1.934E-2</v>
      </c>
    </row>
    <row r="64" spans="1:11" x14ac:dyDescent="0.25">
      <c r="A64" s="4">
        <v>4</v>
      </c>
      <c r="B64" s="42">
        <v>0.10577300000000001</v>
      </c>
      <c r="C64" s="42">
        <v>2.0296999999999999E-2</v>
      </c>
      <c r="D64" s="42">
        <v>0.14246800000000001</v>
      </c>
      <c r="E64" s="42">
        <v>-5.9198000000000001E-2</v>
      </c>
      <c r="F64" s="42">
        <v>6.5156000000000006E-2</v>
      </c>
      <c r="G64" s="42">
        <v>5.9951999999999998E-2</v>
      </c>
      <c r="I64" s="40">
        <v>4</v>
      </c>
      <c r="J64" s="40">
        <v>0.1077</v>
      </c>
      <c r="K64" s="40">
        <v>2.0296999999999999E-2</v>
      </c>
    </row>
    <row r="65" spans="1:11" x14ac:dyDescent="0.25">
      <c r="A65" s="4">
        <v>5</v>
      </c>
      <c r="B65" s="42">
        <v>0.11229600000000001</v>
      </c>
      <c r="C65" s="42">
        <v>2.4208E-2</v>
      </c>
      <c r="D65" s="42">
        <v>0.155588</v>
      </c>
      <c r="E65" s="42">
        <v>-0.26327200000000001</v>
      </c>
      <c r="F65" s="42">
        <v>8.0801999999999999E-2</v>
      </c>
      <c r="G65" s="42">
        <v>6.6271999999999998E-2</v>
      </c>
      <c r="I65" s="40">
        <v>5</v>
      </c>
      <c r="J65" s="40">
        <v>0.1077</v>
      </c>
      <c r="K65" s="40">
        <v>2.4208E-2</v>
      </c>
    </row>
    <row r="66" spans="1:11" x14ac:dyDescent="0.25">
      <c r="A66" s="4">
        <v>6</v>
      </c>
      <c r="B66" s="42">
        <v>0.10853</v>
      </c>
      <c r="C66" s="42">
        <v>1.9172999999999999E-2</v>
      </c>
      <c r="D66" s="42">
        <v>0.138465</v>
      </c>
      <c r="E66" s="42">
        <v>-5.1500000000000005E-4</v>
      </c>
      <c r="F66" s="42">
        <v>6.1170000000000002E-2</v>
      </c>
      <c r="G66" s="42">
        <v>6.6517999999999994E-2</v>
      </c>
      <c r="I66" s="40">
        <v>6</v>
      </c>
      <c r="J66" s="40">
        <v>7.5600000000000001E-2</v>
      </c>
      <c r="K66" s="40">
        <v>1.9172999999999999E-2</v>
      </c>
    </row>
    <row r="67" spans="1:11" x14ac:dyDescent="0.25">
      <c r="A67" s="4">
        <v>7</v>
      </c>
      <c r="B67" s="42">
        <v>0.10600999999999999</v>
      </c>
      <c r="C67" s="42">
        <v>1.9449000000000001E-2</v>
      </c>
      <c r="D67" s="42">
        <v>0.139458</v>
      </c>
      <c r="E67" s="42">
        <v>-1.4926E-2</v>
      </c>
      <c r="F67" s="42">
        <v>6.2112000000000001E-2</v>
      </c>
      <c r="G67" s="42">
        <v>5.9232E-2</v>
      </c>
      <c r="I67" s="40">
        <v>7</v>
      </c>
      <c r="J67" s="40">
        <v>7.5600000000000001E-2</v>
      </c>
      <c r="K67" s="40">
        <v>1.9449000000000001E-2</v>
      </c>
    </row>
    <row r="68" spans="1:11" x14ac:dyDescent="0.25">
      <c r="A68" s="4">
        <v>8</v>
      </c>
      <c r="B68" s="42">
        <v>0.106722</v>
      </c>
      <c r="C68" s="42">
        <v>1.9248000000000001E-2</v>
      </c>
      <c r="D68" s="42">
        <v>0.138737</v>
      </c>
      <c r="E68" s="42">
        <v>-4.4450000000000002E-3</v>
      </c>
      <c r="F68" s="42">
        <v>6.1422999999999998E-2</v>
      </c>
      <c r="G68" s="42">
        <v>7.9987000000000003E-2</v>
      </c>
      <c r="I68" s="40">
        <v>8</v>
      </c>
      <c r="J68" s="40">
        <v>7.5600000000000001E-2</v>
      </c>
      <c r="K68" s="40">
        <v>1.9248000000000001E-2</v>
      </c>
    </row>
    <row r="69" spans="1:11" x14ac:dyDescent="0.25">
      <c r="A69" s="4">
        <v>9</v>
      </c>
      <c r="B69" s="42">
        <v>0.109753</v>
      </c>
      <c r="C69" s="42">
        <v>1.9247E-2</v>
      </c>
      <c r="D69" s="42">
        <v>0.138734</v>
      </c>
      <c r="E69" s="42">
        <v>-4.4050000000000001E-3</v>
      </c>
      <c r="F69" s="42">
        <v>6.1408999999999998E-2</v>
      </c>
      <c r="G69" s="42">
        <v>6.2074999999999998E-2</v>
      </c>
      <c r="I69" s="40">
        <v>9</v>
      </c>
      <c r="J69" s="40">
        <v>6.1699999999999998E-2</v>
      </c>
      <c r="K69" s="40">
        <v>1.9247E-2</v>
      </c>
    </row>
    <row r="70" spans="1:11" x14ac:dyDescent="0.25">
      <c r="A70" s="4">
        <v>10</v>
      </c>
      <c r="B70" s="42">
        <v>0.111819</v>
      </c>
      <c r="C70" s="42">
        <v>1.9477000000000001E-2</v>
      </c>
      <c r="D70" s="42">
        <v>0.13955999999999999</v>
      </c>
      <c r="E70" s="42">
        <v>-1.6396999999999998E-2</v>
      </c>
      <c r="F70" s="42">
        <v>6.2129999999999998E-2</v>
      </c>
      <c r="G70" s="42">
        <v>5.7422000000000001E-2</v>
      </c>
      <c r="I70" s="40">
        <v>10</v>
      </c>
      <c r="J70" s="40">
        <v>6.1699999999999998E-2</v>
      </c>
      <c r="K70" s="40">
        <v>1.9477000000000001E-2</v>
      </c>
    </row>
    <row r="71" spans="1:11" x14ac:dyDescent="0.25">
      <c r="B71" s="43">
        <f>MIN(B61:B70)</f>
        <v>0.10577300000000001</v>
      </c>
    </row>
    <row r="72" spans="1:11" x14ac:dyDescent="0.25">
      <c r="A72" s="62" t="s">
        <v>44</v>
      </c>
      <c r="B72" s="62"/>
      <c r="C72" s="62"/>
      <c r="D72" s="62"/>
      <c r="E72" s="62"/>
      <c r="F72" s="62"/>
      <c r="G72" s="62"/>
    </row>
    <row r="73" spans="1:11" x14ac:dyDescent="0.25">
      <c r="A73" s="62"/>
      <c r="B73" s="62"/>
      <c r="C73" s="62"/>
      <c r="D73" s="62"/>
      <c r="E73" s="62"/>
      <c r="F73" s="62"/>
      <c r="G73" s="62"/>
    </row>
    <row r="74" spans="1:11" ht="30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I74" s="41" t="s">
        <v>1</v>
      </c>
      <c r="J74" s="41" t="s">
        <v>8</v>
      </c>
      <c r="K74" s="41" t="s">
        <v>9</v>
      </c>
    </row>
    <row r="75" spans="1:11" x14ac:dyDescent="0.25">
      <c r="A75" s="4">
        <v>1</v>
      </c>
      <c r="B75" s="42">
        <v>0.14599200000000001</v>
      </c>
      <c r="C75" s="42">
        <v>2.8466999999999999E-2</v>
      </c>
      <c r="D75" s="42">
        <v>0.16872100000000001</v>
      </c>
      <c r="E75" s="42">
        <v>-0.50514700000000001</v>
      </c>
      <c r="F75" s="42">
        <v>8.5474999999999995E-2</v>
      </c>
      <c r="G75" s="42">
        <v>0.49519099999999999</v>
      </c>
      <c r="I75" s="40">
        <v>1</v>
      </c>
      <c r="J75" s="40">
        <v>9.9199999999999997E-2</v>
      </c>
      <c r="K75" s="40">
        <v>1.6107E-2</v>
      </c>
    </row>
    <row r="76" spans="1:11" x14ac:dyDescent="0.25">
      <c r="A76" s="4">
        <v>2</v>
      </c>
      <c r="B76" s="42">
        <v>9.5580999999999999E-2</v>
      </c>
      <c r="C76" s="42">
        <v>1.5285999999999999E-2</v>
      </c>
      <c r="D76" s="42">
        <v>0.123638</v>
      </c>
      <c r="E76" s="42">
        <v>0.191751</v>
      </c>
      <c r="F76" s="42">
        <v>4.8370000000000003E-2</v>
      </c>
      <c r="G76" s="42">
        <v>0.64052799999999999</v>
      </c>
      <c r="I76" s="40">
        <v>2</v>
      </c>
      <c r="J76" s="40">
        <v>8.6599999999999996E-2</v>
      </c>
      <c r="K76" s="40">
        <v>1.5438E-2</v>
      </c>
    </row>
    <row r="77" spans="1:11" x14ac:dyDescent="0.25">
      <c r="A77" s="4">
        <v>3</v>
      </c>
      <c r="B77" s="42">
        <v>0.10170700000000001</v>
      </c>
      <c r="C77" s="42">
        <v>1.5677E-2</v>
      </c>
      <c r="D77" s="42">
        <v>0.12520600000000001</v>
      </c>
      <c r="E77" s="42">
        <v>0.17111599999999999</v>
      </c>
      <c r="F77" s="42">
        <v>5.0632000000000003E-2</v>
      </c>
      <c r="G77" s="42">
        <v>0.710812</v>
      </c>
      <c r="I77" s="40">
        <v>3</v>
      </c>
      <c r="J77" s="40">
        <v>0.1019</v>
      </c>
      <c r="K77" s="40">
        <v>1.5677E-2</v>
      </c>
    </row>
    <row r="78" spans="1:11" x14ac:dyDescent="0.25">
      <c r="A78" s="4">
        <v>4</v>
      </c>
      <c r="B78" s="42">
        <v>9.3567999999999998E-2</v>
      </c>
      <c r="C78" s="42">
        <v>1.6410999999999999E-2</v>
      </c>
      <c r="D78" s="42">
        <v>0.128107</v>
      </c>
      <c r="E78" s="42">
        <v>0.13226399999999999</v>
      </c>
      <c r="F78" s="42">
        <v>5.0723999999999998E-2</v>
      </c>
      <c r="G78" s="42">
        <v>0.74772799999999995</v>
      </c>
      <c r="I78" s="40">
        <v>4</v>
      </c>
      <c r="J78" s="40">
        <v>0.1019</v>
      </c>
      <c r="K78" s="40">
        <v>1.6410999999999999E-2</v>
      </c>
    </row>
    <row r="79" spans="1:11" x14ac:dyDescent="0.25">
      <c r="A79" s="4">
        <v>5</v>
      </c>
      <c r="B79" s="42">
        <v>0.102674</v>
      </c>
      <c r="C79" s="42">
        <v>1.5528999999999999E-2</v>
      </c>
      <c r="D79" s="42">
        <v>0.124616</v>
      </c>
      <c r="E79" s="42">
        <v>0.17890700000000001</v>
      </c>
      <c r="F79" s="42">
        <v>5.0611000000000003E-2</v>
      </c>
      <c r="G79" s="42">
        <v>0.78851599999999999</v>
      </c>
      <c r="I79" s="40">
        <v>5</v>
      </c>
      <c r="J79" s="40">
        <v>0.1019</v>
      </c>
      <c r="K79" s="40">
        <v>1.5528999999999999E-2</v>
      </c>
    </row>
    <row r="80" spans="1:11" x14ac:dyDescent="0.25">
      <c r="A80" s="4">
        <v>6</v>
      </c>
      <c r="B80" s="42">
        <v>8.9983999999999995E-2</v>
      </c>
      <c r="C80" s="42">
        <v>1.3693E-2</v>
      </c>
      <c r="D80" s="42">
        <v>0.117016</v>
      </c>
      <c r="E80" s="42">
        <v>0.27600599999999997</v>
      </c>
      <c r="F80" s="42">
        <v>4.3248000000000002E-2</v>
      </c>
      <c r="G80" s="42">
        <v>0.80069500000000005</v>
      </c>
      <c r="I80" s="40">
        <v>6</v>
      </c>
      <c r="J80" s="40">
        <v>6.7500000000000004E-2</v>
      </c>
      <c r="K80" s="40">
        <v>1.3693E-2</v>
      </c>
    </row>
    <row r="81" spans="1:11" x14ac:dyDescent="0.25">
      <c r="A81" s="4">
        <v>7</v>
      </c>
      <c r="B81" s="42">
        <v>8.9613999999999999E-2</v>
      </c>
      <c r="C81" s="42">
        <v>1.3658E-2</v>
      </c>
      <c r="D81" s="42">
        <v>0.116865</v>
      </c>
      <c r="E81" s="42">
        <v>0.27787200000000001</v>
      </c>
      <c r="F81" s="42">
        <v>4.3060000000000001E-2</v>
      </c>
      <c r="G81" s="42">
        <v>0.80293999999999999</v>
      </c>
      <c r="I81" s="40">
        <v>7</v>
      </c>
      <c r="J81" s="40">
        <v>6.7500000000000004E-2</v>
      </c>
      <c r="K81" s="40">
        <v>1.3658E-2</v>
      </c>
    </row>
    <row r="82" spans="1:11" x14ac:dyDescent="0.25">
      <c r="A82" s="4">
        <v>8</v>
      </c>
      <c r="B82" s="42">
        <v>9.0537000000000006E-2</v>
      </c>
      <c r="C82" s="42">
        <v>1.3565000000000001E-2</v>
      </c>
      <c r="D82" s="42">
        <v>0.116468</v>
      </c>
      <c r="E82" s="42">
        <v>0.282779</v>
      </c>
      <c r="F82" s="42">
        <v>4.3146999999999998E-2</v>
      </c>
      <c r="G82" s="42">
        <v>0.81577299999999997</v>
      </c>
      <c r="I82" s="40">
        <v>8</v>
      </c>
      <c r="J82" s="40">
        <v>6.7500000000000004E-2</v>
      </c>
      <c r="K82" s="40">
        <v>1.3565000000000001E-2</v>
      </c>
    </row>
    <row r="83" spans="1:11" x14ac:dyDescent="0.25">
      <c r="A83" s="4">
        <v>9</v>
      </c>
      <c r="B83" s="42">
        <v>8.9887999999999996E-2</v>
      </c>
      <c r="C83" s="42">
        <v>1.3525000000000001E-2</v>
      </c>
      <c r="D83" s="42">
        <v>0.116299</v>
      </c>
      <c r="E83" s="42">
        <v>0.28486</v>
      </c>
      <c r="F83" s="42">
        <v>4.2868999999999997E-2</v>
      </c>
      <c r="G83" s="42">
        <v>0.81447099999999995</v>
      </c>
      <c r="I83" s="40">
        <v>9</v>
      </c>
      <c r="J83" s="40">
        <v>5.3600000000000002E-2</v>
      </c>
      <c r="K83" s="40">
        <v>1.3525000000000001E-2</v>
      </c>
    </row>
    <row r="84" spans="1:11" x14ac:dyDescent="0.25">
      <c r="A84" s="4">
        <v>10</v>
      </c>
      <c r="B84" s="42">
        <v>9.2408000000000004E-2</v>
      </c>
      <c r="C84" s="42">
        <v>1.3663E-2</v>
      </c>
      <c r="D84" s="42">
        <v>0.11688999999999999</v>
      </c>
      <c r="E84" s="42">
        <v>0.27757399999999999</v>
      </c>
      <c r="F84" s="42">
        <v>4.3921000000000002E-2</v>
      </c>
      <c r="G84" s="42">
        <v>0.81611100000000003</v>
      </c>
      <c r="I84" s="40">
        <v>10</v>
      </c>
      <c r="J84" s="40">
        <v>5.3600000000000002E-2</v>
      </c>
      <c r="K84" s="40">
        <v>1.3663E-2</v>
      </c>
    </row>
    <row r="85" spans="1:11" x14ac:dyDescent="0.25">
      <c r="B85" s="43">
        <f>MIN(B75:B84)</f>
        <v>8.9613999999999999E-2</v>
      </c>
    </row>
  </sheetData>
  <mergeCells count="6">
    <mergeCell ref="A72:G73"/>
    <mergeCell ref="A2:G3"/>
    <mergeCell ref="A16:G17"/>
    <mergeCell ref="A30:G31"/>
    <mergeCell ref="A44:G45"/>
    <mergeCell ref="A58:G59"/>
  </mergeCells>
  <conditionalFormatting sqref="B33:B42">
    <cfRule type="cellIs" dxfId="35" priority="11" operator="equal">
      <formula>$B$43</formula>
    </cfRule>
  </conditionalFormatting>
  <conditionalFormatting sqref="B47:B56">
    <cfRule type="cellIs" dxfId="34" priority="10" operator="equal">
      <formula>$B$57</formula>
    </cfRule>
  </conditionalFormatting>
  <conditionalFormatting sqref="B75:B84">
    <cfRule type="cellIs" dxfId="33" priority="4" operator="equal">
      <formula>$B$85</formula>
    </cfRule>
  </conditionalFormatting>
  <conditionalFormatting sqref="B5:B14">
    <cfRule type="cellIs" dxfId="32" priority="3" operator="equal">
      <formula>$B$15</formula>
    </cfRule>
  </conditionalFormatting>
  <conditionalFormatting sqref="B19:B28">
    <cfRule type="cellIs" dxfId="31" priority="2" operator="equal">
      <formula>$B$29</formula>
    </cfRule>
  </conditionalFormatting>
  <conditionalFormatting sqref="B61:B70">
    <cfRule type="cellIs" dxfId="30" priority="1" operator="equal">
      <formula>$B$71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05E6-9D25-4A46-B8B8-85C0A39F4AB0}">
  <dimension ref="B2:R71"/>
  <sheetViews>
    <sheetView topLeftCell="A58" zoomScale="110" zoomScaleNormal="110" workbookViewId="0">
      <selection activeCell="J76" sqref="J76"/>
    </sheetView>
  </sheetViews>
  <sheetFormatPr baseColWidth="10" defaultColWidth="11.42578125" defaultRowHeight="15" x14ac:dyDescent="0.25"/>
  <cols>
    <col min="1" max="1" width="6.85546875" customWidth="1"/>
    <col min="3" max="3" width="7" bestFit="1" customWidth="1"/>
    <col min="4" max="10" width="12" customWidth="1"/>
    <col min="11" max="11" width="4" customWidth="1"/>
    <col min="12" max="12" width="9.5703125" style="2" customWidth="1"/>
    <col min="13" max="13" width="7.42578125" customWidth="1"/>
    <col min="17" max="17" width="2.28515625" customWidth="1"/>
    <col min="18" max="18" width="15.42578125" style="2" customWidth="1"/>
  </cols>
  <sheetData>
    <row r="2" spans="2:18" ht="15" customHeight="1" x14ac:dyDescent="0.25">
      <c r="B2" s="63" t="s">
        <v>45</v>
      </c>
      <c r="C2" s="64"/>
      <c r="D2" s="64"/>
      <c r="E2" s="64"/>
      <c r="F2" s="64"/>
      <c r="G2" s="64"/>
      <c r="H2" s="64"/>
      <c r="I2" s="65"/>
      <c r="P2" s="70" t="s">
        <v>46</v>
      </c>
      <c r="R2" s="70" t="s">
        <v>47</v>
      </c>
    </row>
    <row r="3" spans="2:18" x14ac:dyDescent="0.25">
      <c r="B3" s="66"/>
      <c r="C3" s="67"/>
      <c r="D3" s="67"/>
      <c r="E3" s="67"/>
      <c r="F3" s="67"/>
      <c r="G3" s="67"/>
      <c r="H3" s="67"/>
      <c r="I3" s="68"/>
      <c r="J3" s="2" t="s">
        <v>2</v>
      </c>
      <c r="K3" t="s">
        <v>48</v>
      </c>
      <c r="L3" s="2" t="s">
        <v>49</v>
      </c>
      <c r="M3" s="2" t="s">
        <v>50</v>
      </c>
      <c r="P3" s="70"/>
      <c r="R3" s="70"/>
    </row>
    <row r="4" spans="2:18" x14ac:dyDescent="0.25"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P4" s="70"/>
      <c r="R4" s="7" t="s">
        <v>51</v>
      </c>
    </row>
    <row r="5" spans="2:18" ht="15" customHeight="1" x14ac:dyDescent="0.25">
      <c r="B5" s="3" t="s">
        <v>52</v>
      </c>
      <c r="C5" s="4">
        <v>8</v>
      </c>
      <c r="D5" s="42">
        <v>7.0136000000000004E-2</v>
      </c>
      <c r="E5" s="42">
        <v>8.0800000000000004E-3</v>
      </c>
      <c r="F5" s="42">
        <v>8.9887999999999996E-2</v>
      </c>
      <c r="G5" s="42">
        <v>0.58162000000000003</v>
      </c>
      <c r="H5" s="42">
        <v>2.7732E-2</v>
      </c>
      <c r="I5" s="42">
        <v>0.77255600000000002</v>
      </c>
      <c r="J5" s="48">
        <f>D5</f>
        <v>7.0136000000000004E-2</v>
      </c>
      <c r="K5" s="5" t="s">
        <v>48</v>
      </c>
      <c r="L5" s="10">
        <v>2377</v>
      </c>
      <c r="M5" s="2" t="s">
        <v>50</v>
      </c>
      <c r="N5" s="12">
        <f>J5*L5</f>
        <v>166.71327200000002</v>
      </c>
      <c r="P5" s="14">
        <f>N8</f>
        <v>494.48905100000002</v>
      </c>
      <c r="Q5" s="69" t="s">
        <v>50</v>
      </c>
      <c r="R5" s="15">
        <f>P5/P6</f>
        <v>6.6249872856377276E-2</v>
      </c>
    </row>
    <row r="6" spans="2:18" x14ac:dyDescent="0.25">
      <c r="B6" s="3" t="s">
        <v>53</v>
      </c>
      <c r="C6" s="4">
        <v>8</v>
      </c>
      <c r="D6" s="42">
        <v>6.8621000000000001E-2</v>
      </c>
      <c r="E6" s="42">
        <v>7.522E-3</v>
      </c>
      <c r="F6" s="42">
        <v>8.6732000000000004E-2</v>
      </c>
      <c r="G6" s="42">
        <v>0.66386800000000001</v>
      </c>
      <c r="H6" s="42">
        <v>2.5752000000000001E-2</v>
      </c>
      <c r="I6" s="42">
        <v>0.81726100000000002</v>
      </c>
      <c r="J6" s="48">
        <f t="shared" ref="J6:J7" si="0">D6</f>
        <v>6.8621000000000001E-2</v>
      </c>
      <c r="K6" s="5" t="s">
        <v>48</v>
      </c>
      <c r="L6" s="10">
        <v>2575</v>
      </c>
      <c r="M6" s="2" t="s">
        <v>50</v>
      </c>
      <c r="N6" s="12">
        <f>J6*L6</f>
        <v>176.69907499999999</v>
      </c>
      <c r="P6" s="6">
        <f>L8</f>
        <v>7464</v>
      </c>
      <c r="Q6" s="69"/>
      <c r="R6" s="8"/>
    </row>
    <row r="7" spans="2:18" x14ac:dyDescent="0.25">
      <c r="B7" s="3" t="s">
        <v>54</v>
      </c>
      <c r="C7" s="4">
        <v>8</v>
      </c>
      <c r="D7" s="42">
        <v>6.0142000000000001E-2</v>
      </c>
      <c r="E7" s="42">
        <v>5.829E-3</v>
      </c>
      <c r="F7" s="42">
        <v>7.6347999999999999E-2</v>
      </c>
      <c r="G7" s="42">
        <v>0.452351</v>
      </c>
      <c r="H7" s="42">
        <v>2.0455999999999998E-2</v>
      </c>
      <c r="I7" s="42">
        <v>0.69910399999999995</v>
      </c>
      <c r="J7" s="48">
        <f t="shared" si="0"/>
        <v>6.0142000000000001E-2</v>
      </c>
      <c r="K7" s="5" t="s">
        <v>48</v>
      </c>
      <c r="L7" s="10">
        <v>2512</v>
      </c>
      <c r="M7" s="2" t="s">
        <v>50</v>
      </c>
      <c r="N7" s="12">
        <f t="shared" ref="N7" si="1">J7*L7</f>
        <v>151.07670400000001</v>
      </c>
    </row>
    <row r="8" spans="2:18" x14ac:dyDescent="0.25">
      <c r="L8" s="6">
        <f>SUM(L5:L7)</f>
        <v>7464</v>
      </c>
      <c r="N8" s="13">
        <f>SUM(N5:N7)</f>
        <v>494.48905100000002</v>
      </c>
    </row>
    <row r="9" spans="2:18" x14ac:dyDescent="0.25">
      <c r="B9" s="63" t="s">
        <v>55</v>
      </c>
      <c r="C9" s="64"/>
      <c r="D9" s="64"/>
      <c r="E9" s="64"/>
      <c r="F9" s="64"/>
      <c r="G9" s="64"/>
      <c r="H9" s="64"/>
      <c r="I9" s="65"/>
      <c r="N9" s="12"/>
      <c r="P9" s="70" t="s">
        <v>46</v>
      </c>
      <c r="R9" s="70" t="s">
        <v>56</v>
      </c>
    </row>
    <row r="10" spans="2:18" ht="15" customHeight="1" x14ac:dyDescent="0.25">
      <c r="B10" s="66"/>
      <c r="C10" s="67"/>
      <c r="D10" s="67"/>
      <c r="E10" s="67"/>
      <c r="F10" s="67"/>
      <c r="G10" s="67"/>
      <c r="H10" s="67"/>
      <c r="I10" s="68"/>
      <c r="N10" s="12"/>
      <c r="P10" s="70"/>
      <c r="R10" s="70"/>
    </row>
    <row r="11" spans="2:18" x14ac:dyDescent="0.25">
      <c r="B11" s="3"/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N11" s="12"/>
      <c r="P11" s="70"/>
      <c r="R11" s="7" t="s">
        <v>51</v>
      </c>
    </row>
    <row r="12" spans="2:18" x14ac:dyDescent="0.25">
      <c r="B12" s="3" t="s">
        <v>52</v>
      </c>
      <c r="C12" s="4">
        <v>7</v>
      </c>
      <c r="D12" s="42">
        <v>6.5195000000000003E-2</v>
      </c>
      <c r="E12" s="42">
        <v>6.9909999999999998E-3</v>
      </c>
      <c r="F12" s="42">
        <v>8.3613000000000007E-2</v>
      </c>
      <c r="G12" s="42">
        <v>0.64409300000000003</v>
      </c>
      <c r="H12" s="42">
        <v>2.5683999999999998E-2</v>
      </c>
      <c r="I12" s="42">
        <v>0.80984900000000004</v>
      </c>
      <c r="J12" s="48">
        <f>D12</f>
        <v>6.5195000000000003E-2</v>
      </c>
      <c r="K12" s="5" t="s">
        <v>48</v>
      </c>
      <c r="L12" s="10">
        <v>2377</v>
      </c>
      <c r="M12" s="2" t="s">
        <v>50</v>
      </c>
      <c r="N12" s="12">
        <f>J12*L12</f>
        <v>154.968515</v>
      </c>
      <c r="P12" s="14">
        <f>N15</f>
        <v>483.19817699999999</v>
      </c>
      <c r="Q12" s="69" t="s">
        <v>50</v>
      </c>
      <c r="R12" s="15">
        <f>P12/P13</f>
        <v>6.4737161977491964E-2</v>
      </c>
    </row>
    <row r="13" spans="2:18" x14ac:dyDescent="0.25">
      <c r="B13" s="3" t="s">
        <v>53</v>
      </c>
      <c r="C13" s="4">
        <v>6</v>
      </c>
      <c r="D13" s="42">
        <v>7.0641999999999996E-2</v>
      </c>
      <c r="E13" s="42">
        <v>8.3440000000000007E-3</v>
      </c>
      <c r="F13" s="42">
        <v>9.1345999999999997E-2</v>
      </c>
      <c r="G13" s="42">
        <v>0.61460899999999996</v>
      </c>
      <c r="H13" s="42">
        <v>2.8039999999999999E-2</v>
      </c>
      <c r="I13" s="42">
        <v>0.78993599999999997</v>
      </c>
      <c r="J13" s="48">
        <f t="shared" ref="J13:J14" si="2">D13</f>
        <v>7.0641999999999996E-2</v>
      </c>
      <c r="K13" s="5" t="s">
        <v>48</v>
      </c>
      <c r="L13" s="10">
        <v>2575</v>
      </c>
      <c r="M13" s="2" t="s">
        <v>50</v>
      </c>
      <c r="N13" s="12">
        <f>J13*L13</f>
        <v>181.90314999999998</v>
      </c>
      <c r="P13" s="6">
        <f>L15</f>
        <v>7464</v>
      </c>
      <c r="Q13" s="69"/>
      <c r="R13" s="8"/>
    </row>
    <row r="14" spans="2:18" x14ac:dyDescent="0.25">
      <c r="B14" s="3" t="s">
        <v>54</v>
      </c>
      <c r="C14" s="4">
        <v>5</v>
      </c>
      <c r="D14" s="42">
        <v>5.8250999999999997E-2</v>
      </c>
      <c r="E14" s="42">
        <v>5.5139999999999998E-3</v>
      </c>
      <c r="F14" s="42">
        <v>7.4259000000000006E-2</v>
      </c>
      <c r="G14" s="42">
        <v>0.49304900000000002</v>
      </c>
      <c r="H14" s="42">
        <v>2.0167000000000001E-2</v>
      </c>
      <c r="I14" s="42">
        <v>0.71860599999999997</v>
      </c>
      <c r="J14" s="48">
        <f t="shared" si="2"/>
        <v>5.8250999999999997E-2</v>
      </c>
      <c r="K14" s="5" t="s">
        <v>48</v>
      </c>
      <c r="L14" s="10">
        <v>2512</v>
      </c>
      <c r="M14" s="2" t="s">
        <v>50</v>
      </c>
      <c r="N14" s="12">
        <f t="shared" ref="N14" si="3">J14*L14</f>
        <v>146.32651199999998</v>
      </c>
    </row>
    <row r="15" spans="2:18" x14ac:dyDescent="0.25">
      <c r="J15" s="48"/>
      <c r="L15" s="6">
        <f>SUM(L12:L14)</f>
        <v>7464</v>
      </c>
      <c r="N15" s="13">
        <f>SUM(N12:N14)</f>
        <v>483.19817699999999</v>
      </c>
    </row>
    <row r="16" spans="2:18" x14ac:dyDescent="0.25">
      <c r="B16" s="63" t="s">
        <v>57</v>
      </c>
      <c r="C16" s="64"/>
      <c r="D16" s="64"/>
      <c r="E16" s="64"/>
      <c r="F16" s="64"/>
      <c r="G16" s="64"/>
      <c r="H16" s="64"/>
      <c r="I16" s="65"/>
      <c r="J16" s="48"/>
      <c r="N16" s="12"/>
      <c r="P16" s="70" t="s">
        <v>46</v>
      </c>
    </row>
    <row r="17" spans="2:18" x14ac:dyDescent="0.25">
      <c r="B17" s="66"/>
      <c r="C17" s="67"/>
      <c r="D17" s="67"/>
      <c r="E17" s="67"/>
      <c r="F17" s="67"/>
      <c r="G17" s="67"/>
      <c r="H17" s="67"/>
      <c r="I17" s="68"/>
      <c r="J17" s="48"/>
      <c r="N17" s="12"/>
      <c r="P17" s="70"/>
      <c r="R17" s="7" t="s">
        <v>58</v>
      </c>
    </row>
    <row r="18" spans="2:18" x14ac:dyDescent="0.25">
      <c r="B18" s="3"/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48"/>
      <c r="N18" s="12"/>
      <c r="P18" s="70"/>
      <c r="R18" s="7" t="s">
        <v>51</v>
      </c>
    </row>
    <row r="19" spans="2:18" x14ac:dyDescent="0.25">
      <c r="B19" s="3" t="s">
        <v>52</v>
      </c>
      <c r="C19" s="4">
        <v>7</v>
      </c>
      <c r="D19" s="42">
        <v>0.10122100000000001</v>
      </c>
      <c r="E19" s="42">
        <v>1.7670000000000002E-2</v>
      </c>
      <c r="F19" s="42">
        <v>0.13292799999999999</v>
      </c>
      <c r="G19" s="42">
        <v>-1.5197E-2</v>
      </c>
      <c r="H19" s="42">
        <v>6.1525000000000003E-2</v>
      </c>
      <c r="I19" s="42">
        <v>8.5290000000000001E-3</v>
      </c>
      <c r="J19" s="48">
        <f>D19</f>
        <v>0.10122100000000001</v>
      </c>
      <c r="K19" s="5" t="s">
        <v>48</v>
      </c>
      <c r="L19" s="10">
        <v>2377</v>
      </c>
      <c r="M19" s="2" t="s">
        <v>50</v>
      </c>
      <c r="N19" s="12">
        <f>J19*L19</f>
        <v>240.602317</v>
      </c>
      <c r="P19" s="14">
        <f>N22</f>
        <v>646.96899000000008</v>
      </c>
      <c r="Q19" s="69" t="s">
        <v>50</v>
      </c>
      <c r="R19" s="15">
        <f>P19/P20</f>
        <v>8.6678589228295827E-2</v>
      </c>
    </row>
    <row r="20" spans="2:18" x14ac:dyDescent="0.25">
      <c r="B20" s="3" t="s">
        <v>53</v>
      </c>
      <c r="C20" s="4">
        <v>10</v>
      </c>
      <c r="D20" s="42">
        <v>8.0351000000000006E-2</v>
      </c>
      <c r="E20" s="42">
        <v>1.0813E-2</v>
      </c>
      <c r="F20" s="42">
        <v>0.10398499999999999</v>
      </c>
      <c r="G20" s="42">
        <v>0.53877900000000001</v>
      </c>
      <c r="H20" s="42">
        <v>3.5804000000000002E-2</v>
      </c>
      <c r="I20" s="42">
        <v>0.74741000000000002</v>
      </c>
      <c r="J20" s="48">
        <f t="shared" ref="J20:J21" si="4">D20</f>
        <v>8.0351000000000006E-2</v>
      </c>
      <c r="K20" s="5" t="s">
        <v>48</v>
      </c>
      <c r="L20" s="10">
        <v>2575</v>
      </c>
      <c r="M20" s="2" t="s">
        <v>50</v>
      </c>
      <c r="N20" s="12">
        <f>J20*L20</f>
        <v>206.90382500000001</v>
      </c>
      <c r="P20" s="6">
        <f>L22</f>
        <v>7464</v>
      </c>
      <c r="Q20" s="69"/>
      <c r="R20" s="8"/>
    </row>
    <row r="21" spans="2:18" x14ac:dyDescent="0.25">
      <c r="B21" s="3" t="s">
        <v>54</v>
      </c>
      <c r="C21" s="4">
        <v>9</v>
      </c>
      <c r="D21" s="42">
        <v>7.9404000000000002E-2</v>
      </c>
      <c r="E21" s="42">
        <v>1.0390999999999999E-2</v>
      </c>
      <c r="F21" s="42">
        <v>0.101936</v>
      </c>
      <c r="G21" s="42">
        <v>0.114685</v>
      </c>
      <c r="H21" s="42">
        <v>3.4747E-2</v>
      </c>
      <c r="I21" s="42">
        <v>0.42199300000000001</v>
      </c>
      <c r="J21" s="48">
        <f t="shared" si="4"/>
        <v>7.9404000000000002E-2</v>
      </c>
      <c r="K21" s="5" t="s">
        <v>48</v>
      </c>
      <c r="L21" s="10">
        <v>2512</v>
      </c>
      <c r="M21" s="2" t="s">
        <v>50</v>
      </c>
      <c r="N21" s="12">
        <f t="shared" ref="N21" si="5">J21*L21</f>
        <v>199.46284800000001</v>
      </c>
    </row>
    <row r="22" spans="2:18" x14ac:dyDescent="0.25">
      <c r="J22" s="48"/>
      <c r="L22" s="6">
        <f>SUM(L19:L21)</f>
        <v>7464</v>
      </c>
      <c r="N22" s="13">
        <f>SUM(N19:N21)</f>
        <v>646.96899000000008</v>
      </c>
    </row>
    <row r="23" spans="2:18" x14ac:dyDescent="0.25">
      <c r="B23" s="63" t="s">
        <v>59</v>
      </c>
      <c r="C23" s="64"/>
      <c r="D23" s="64"/>
      <c r="E23" s="64"/>
      <c r="F23" s="64"/>
      <c r="G23" s="64"/>
      <c r="H23" s="64"/>
      <c r="I23" s="65"/>
      <c r="J23" s="48"/>
      <c r="N23" s="12"/>
      <c r="P23" s="70" t="s">
        <v>46</v>
      </c>
      <c r="R23" s="70" t="s">
        <v>60</v>
      </c>
    </row>
    <row r="24" spans="2:18" x14ac:dyDescent="0.25">
      <c r="B24" s="66"/>
      <c r="C24" s="67"/>
      <c r="D24" s="67"/>
      <c r="E24" s="67"/>
      <c r="F24" s="67"/>
      <c r="G24" s="67"/>
      <c r="H24" s="67"/>
      <c r="I24" s="68"/>
      <c r="J24" s="48"/>
      <c r="N24" s="12"/>
      <c r="P24" s="70"/>
      <c r="R24" s="70"/>
    </row>
    <row r="25" spans="2:18" x14ac:dyDescent="0.25">
      <c r="B25" s="3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48"/>
      <c r="N25" s="12"/>
      <c r="P25" s="70"/>
      <c r="R25" s="7" t="s">
        <v>51</v>
      </c>
    </row>
    <row r="26" spans="2:18" x14ac:dyDescent="0.25">
      <c r="B26" s="3" t="s">
        <v>52</v>
      </c>
      <c r="C26" s="4">
        <v>8</v>
      </c>
      <c r="D26" s="42">
        <v>8.0754000000000006E-2</v>
      </c>
      <c r="E26" s="42">
        <v>1.0928E-2</v>
      </c>
      <c r="F26" s="42">
        <v>0.104535</v>
      </c>
      <c r="G26" s="42">
        <v>0.32913700000000001</v>
      </c>
      <c r="H26" s="42">
        <v>3.9466000000000001E-2</v>
      </c>
      <c r="I26" s="42">
        <v>0.62812199999999996</v>
      </c>
      <c r="J26" s="48">
        <f>D26</f>
        <v>8.0754000000000006E-2</v>
      </c>
      <c r="K26" s="5" t="s">
        <v>48</v>
      </c>
      <c r="L26" s="10">
        <v>2377</v>
      </c>
      <c r="M26" s="2" t="s">
        <v>50</v>
      </c>
      <c r="N26" s="12">
        <f>J26*L26</f>
        <v>191.95225800000003</v>
      </c>
      <c r="P26" s="14">
        <f>N29</f>
        <v>680.95365700000002</v>
      </c>
      <c r="Q26" s="69" t="s">
        <v>50</v>
      </c>
      <c r="R26" s="15">
        <f>P26/P27</f>
        <v>9.1231733252947478E-2</v>
      </c>
    </row>
    <row r="27" spans="2:18" x14ac:dyDescent="0.25">
      <c r="B27" s="3" t="s">
        <v>53</v>
      </c>
      <c r="C27" s="4">
        <v>8</v>
      </c>
      <c r="D27" s="42">
        <v>0.109737</v>
      </c>
      <c r="E27" s="42">
        <v>1.9269000000000001E-2</v>
      </c>
      <c r="F27" s="42">
        <v>0.13881199999999999</v>
      </c>
      <c r="G27" s="42">
        <v>0.20219400000000001</v>
      </c>
      <c r="H27" s="42">
        <v>6.0122000000000002E-2</v>
      </c>
      <c r="I27" s="42">
        <v>0.68572200000000005</v>
      </c>
      <c r="J27" s="48">
        <f t="shared" ref="J27:J28" si="6">D27</f>
        <v>0.109737</v>
      </c>
      <c r="K27" s="5" t="s">
        <v>48</v>
      </c>
      <c r="L27" s="10">
        <v>2575</v>
      </c>
      <c r="M27" s="2" t="s">
        <v>50</v>
      </c>
      <c r="N27" s="12">
        <f>J27*L27</f>
        <v>282.57277499999998</v>
      </c>
      <c r="P27" s="6">
        <f>L29</f>
        <v>7464</v>
      </c>
      <c r="Q27" s="69"/>
      <c r="R27" s="8"/>
    </row>
    <row r="28" spans="2:18" x14ac:dyDescent="0.25">
      <c r="B28" s="3" t="s">
        <v>54</v>
      </c>
      <c r="C28" s="4">
        <v>5</v>
      </c>
      <c r="D28" s="42">
        <v>8.2177E-2</v>
      </c>
      <c r="E28" s="42">
        <v>1.0545000000000001E-2</v>
      </c>
      <c r="F28" s="42">
        <v>0.102688</v>
      </c>
      <c r="G28" s="42">
        <v>0.149225</v>
      </c>
      <c r="H28" s="42">
        <v>3.6985999999999998E-2</v>
      </c>
      <c r="I28" s="42">
        <v>0.47256900000000002</v>
      </c>
      <c r="J28" s="48">
        <f t="shared" si="6"/>
        <v>8.2177E-2</v>
      </c>
      <c r="K28" s="5" t="s">
        <v>48</v>
      </c>
      <c r="L28" s="10">
        <v>2512</v>
      </c>
      <c r="M28" s="2" t="s">
        <v>50</v>
      </c>
      <c r="N28" s="12">
        <f t="shared" ref="N28" si="7">J28*L28</f>
        <v>206.42862400000001</v>
      </c>
    </row>
    <row r="29" spans="2:18" x14ac:dyDescent="0.25">
      <c r="J29" s="48"/>
      <c r="L29" s="6">
        <f>SUM(L26:L28)</f>
        <v>7464</v>
      </c>
      <c r="N29" s="13">
        <f>SUM(N26:N28)</f>
        <v>680.95365700000002</v>
      </c>
    </row>
    <row r="30" spans="2:18" x14ac:dyDescent="0.25">
      <c r="B30" s="63" t="s">
        <v>61</v>
      </c>
      <c r="C30" s="64"/>
      <c r="D30" s="64"/>
      <c r="E30" s="64"/>
      <c r="F30" s="64"/>
      <c r="G30" s="64"/>
      <c r="H30" s="64"/>
      <c r="I30" s="65"/>
      <c r="J30" s="48"/>
      <c r="N30" s="12"/>
      <c r="P30" s="70" t="s">
        <v>46</v>
      </c>
    </row>
    <row r="31" spans="2:18" x14ac:dyDescent="0.25">
      <c r="B31" s="66"/>
      <c r="C31" s="67"/>
      <c r="D31" s="67"/>
      <c r="E31" s="67"/>
      <c r="F31" s="67"/>
      <c r="G31" s="67"/>
      <c r="H31" s="67"/>
      <c r="I31" s="68"/>
      <c r="J31" s="48"/>
      <c r="N31" s="12"/>
      <c r="P31" s="70"/>
      <c r="R31" s="7" t="s">
        <v>62</v>
      </c>
    </row>
    <row r="32" spans="2:18" x14ac:dyDescent="0.25">
      <c r="B32" s="3"/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  <c r="J32" s="48"/>
      <c r="N32" s="12"/>
      <c r="P32" s="70"/>
      <c r="R32" s="7" t="s">
        <v>51</v>
      </c>
    </row>
    <row r="33" spans="2:18" x14ac:dyDescent="0.25">
      <c r="B33" s="3" t="s">
        <v>52</v>
      </c>
      <c r="C33" s="4">
        <v>5</v>
      </c>
      <c r="D33" s="42">
        <v>0.104073</v>
      </c>
      <c r="E33" s="42">
        <v>1.7461000000000001E-2</v>
      </c>
      <c r="F33" s="42">
        <v>0.13214000000000001</v>
      </c>
      <c r="G33" s="42">
        <v>-4.0470000000000002E-3</v>
      </c>
      <c r="H33" s="42">
        <v>6.1529E-2</v>
      </c>
      <c r="I33" s="42">
        <v>0.37420500000000001</v>
      </c>
      <c r="J33" s="48">
        <f>D33</f>
        <v>0.104073</v>
      </c>
      <c r="K33" s="5" t="s">
        <v>48</v>
      </c>
      <c r="L33" s="10">
        <v>2377</v>
      </c>
      <c r="M33" s="2" t="s">
        <v>50</v>
      </c>
      <c r="N33" s="12">
        <f>J33*L33</f>
        <v>247.38152099999999</v>
      </c>
      <c r="P33" s="14">
        <f>N36</f>
        <v>619.97203000000002</v>
      </c>
      <c r="Q33" s="69" t="s">
        <v>50</v>
      </c>
      <c r="R33" s="15">
        <f>P33/P34</f>
        <v>8.3061633172561627E-2</v>
      </c>
    </row>
    <row r="34" spans="2:18" x14ac:dyDescent="0.25">
      <c r="B34" s="3" t="s">
        <v>53</v>
      </c>
      <c r="C34" s="4">
        <v>10</v>
      </c>
      <c r="D34" s="42">
        <v>7.7522999999999995E-2</v>
      </c>
      <c r="E34" s="42">
        <v>1.0225E-2</v>
      </c>
      <c r="F34" s="42">
        <v>0.101119</v>
      </c>
      <c r="G34" s="42">
        <v>0.51692099999999996</v>
      </c>
      <c r="H34" s="42">
        <v>3.1433000000000003E-2</v>
      </c>
      <c r="I34" s="42">
        <v>0.72540800000000005</v>
      </c>
      <c r="J34" s="48">
        <f t="shared" ref="J34:J35" si="8">D34</f>
        <v>7.7522999999999995E-2</v>
      </c>
      <c r="K34" s="5" t="s">
        <v>48</v>
      </c>
      <c r="L34" s="10">
        <v>2575</v>
      </c>
      <c r="M34" s="2" t="s">
        <v>50</v>
      </c>
      <c r="N34" s="12">
        <f>J34*L34</f>
        <v>199.621725</v>
      </c>
      <c r="P34" s="6">
        <f>L36</f>
        <v>7464</v>
      </c>
      <c r="Q34" s="69"/>
      <c r="R34" s="8"/>
    </row>
    <row r="35" spans="2:18" x14ac:dyDescent="0.25">
      <c r="B35" s="3" t="s">
        <v>54</v>
      </c>
      <c r="C35" s="4">
        <v>10</v>
      </c>
      <c r="D35" s="42">
        <v>6.8857000000000002E-2</v>
      </c>
      <c r="E35" s="42">
        <v>7.7479999999999997E-3</v>
      </c>
      <c r="F35" s="42">
        <v>8.8020000000000001E-2</v>
      </c>
      <c r="G35" s="42">
        <v>0.30679099999999998</v>
      </c>
      <c r="H35" s="42">
        <v>2.6761E-2</v>
      </c>
      <c r="I35" s="42">
        <v>0.58388399999999996</v>
      </c>
      <c r="J35" s="48">
        <f t="shared" si="8"/>
        <v>6.8857000000000002E-2</v>
      </c>
      <c r="K35" s="5" t="s">
        <v>48</v>
      </c>
      <c r="L35" s="10">
        <v>2512</v>
      </c>
      <c r="M35" s="2" t="s">
        <v>50</v>
      </c>
      <c r="N35" s="12">
        <f t="shared" ref="N35" si="9">J35*L35</f>
        <v>172.968784</v>
      </c>
    </row>
    <row r="36" spans="2:18" x14ac:dyDescent="0.25">
      <c r="J36" s="48"/>
      <c r="L36" s="6">
        <f>SUM(L33:L35)</f>
        <v>7464</v>
      </c>
      <c r="N36" s="13">
        <f>SUM(N33:N35)</f>
        <v>619.97203000000002</v>
      </c>
    </row>
    <row r="37" spans="2:18" x14ac:dyDescent="0.25">
      <c r="B37" s="63" t="s">
        <v>63</v>
      </c>
      <c r="C37" s="64"/>
      <c r="D37" s="64"/>
      <c r="E37" s="64"/>
      <c r="F37" s="64"/>
      <c r="G37" s="64"/>
      <c r="H37" s="64"/>
      <c r="I37" s="65"/>
      <c r="J37" s="48"/>
      <c r="N37" s="12"/>
      <c r="P37" s="70" t="s">
        <v>46</v>
      </c>
      <c r="R37" s="70" t="s">
        <v>64</v>
      </c>
    </row>
    <row r="38" spans="2:18" x14ac:dyDescent="0.25">
      <c r="B38" s="66"/>
      <c r="C38" s="67"/>
      <c r="D38" s="67"/>
      <c r="E38" s="67"/>
      <c r="F38" s="67"/>
      <c r="G38" s="67"/>
      <c r="H38" s="67"/>
      <c r="I38" s="68"/>
      <c r="J38" s="48"/>
      <c r="N38" s="12"/>
      <c r="P38" s="70"/>
      <c r="R38" s="70"/>
    </row>
    <row r="39" spans="2:18" x14ac:dyDescent="0.25">
      <c r="B39" s="3"/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J39" s="48"/>
      <c r="N39" s="12"/>
      <c r="P39" s="70"/>
      <c r="R39" s="7" t="s">
        <v>51</v>
      </c>
    </row>
    <row r="40" spans="2:18" x14ac:dyDescent="0.25">
      <c r="B40" s="3" t="s">
        <v>52</v>
      </c>
      <c r="C40" s="4">
        <v>9</v>
      </c>
      <c r="D40" s="42">
        <v>6.6941000000000001E-2</v>
      </c>
      <c r="E40" s="42">
        <v>7.9209999999999992E-3</v>
      </c>
      <c r="F40" s="42">
        <v>8.9001999999999998E-2</v>
      </c>
      <c r="G40" s="42">
        <v>0.54637599999999997</v>
      </c>
      <c r="H40" s="42">
        <v>2.8570000000000002E-2</v>
      </c>
      <c r="I40" s="42">
        <v>0.74686399999999997</v>
      </c>
      <c r="J40" s="48">
        <f>D40</f>
        <v>6.6941000000000001E-2</v>
      </c>
      <c r="K40" s="5" t="s">
        <v>48</v>
      </c>
      <c r="L40" s="10">
        <v>2377</v>
      </c>
      <c r="M40" s="2" t="s">
        <v>50</v>
      </c>
      <c r="N40" s="12">
        <f>J40*L40</f>
        <v>159.11875699999999</v>
      </c>
      <c r="P40" s="14">
        <f>N43</f>
        <v>530.79154900000003</v>
      </c>
      <c r="Q40" s="69" t="s">
        <v>50</v>
      </c>
      <c r="R40" s="15">
        <f>P40/P41</f>
        <v>7.1113551580921766E-2</v>
      </c>
    </row>
    <row r="41" spans="2:18" x14ac:dyDescent="0.25">
      <c r="B41" s="3" t="s">
        <v>53</v>
      </c>
      <c r="C41" s="4">
        <v>10</v>
      </c>
      <c r="D41" s="42">
        <v>6.9255999999999998E-2</v>
      </c>
      <c r="E41" s="42">
        <v>7.4929999999999997E-3</v>
      </c>
      <c r="F41" s="42">
        <v>8.6563000000000001E-2</v>
      </c>
      <c r="G41" s="42">
        <v>0.67859199999999997</v>
      </c>
      <c r="H41" s="42">
        <v>2.4639000000000001E-2</v>
      </c>
      <c r="I41" s="42">
        <v>0.83176899999999998</v>
      </c>
      <c r="J41" s="48">
        <f t="shared" ref="J41:J42" si="10">D41</f>
        <v>6.9255999999999998E-2</v>
      </c>
      <c r="K41" s="5" t="s">
        <v>48</v>
      </c>
      <c r="L41" s="10">
        <v>2575</v>
      </c>
      <c r="M41" s="2" t="s">
        <v>50</v>
      </c>
      <c r="N41" s="12">
        <f>J41*L41</f>
        <v>178.33419999999998</v>
      </c>
      <c r="P41" s="6">
        <f>L43</f>
        <v>7464</v>
      </c>
      <c r="Q41" s="69"/>
      <c r="R41" s="8"/>
    </row>
    <row r="42" spans="2:18" x14ac:dyDescent="0.25">
      <c r="B42" s="3" t="s">
        <v>54</v>
      </c>
      <c r="C42" s="4">
        <v>9</v>
      </c>
      <c r="D42" s="42">
        <v>7.6966000000000007E-2</v>
      </c>
      <c r="E42" s="42">
        <v>9.8130000000000005E-3</v>
      </c>
      <c r="F42" s="42">
        <v>9.9058999999999994E-2</v>
      </c>
      <c r="G42" s="42">
        <v>0.19064200000000001</v>
      </c>
      <c r="H42" s="42">
        <v>3.3175999999999997E-2</v>
      </c>
      <c r="I42" s="42">
        <v>0.61087599999999997</v>
      </c>
      <c r="J42" s="48">
        <f t="shared" si="10"/>
        <v>7.6966000000000007E-2</v>
      </c>
      <c r="K42" s="5" t="s">
        <v>48</v>
      </c>
      <c r="L42" s="10">
        <v>2512</v>
      </c>
      <c r="M42" s="2" t="s">
        <v>50</v>
      </c>
      <c r="N42" s="12">
        <f t="shared" ref="N42" si="11">J42*L42</f>
        <v>193.33859200000001</v>
      </c>
    </row>
    <row r="43" spans="2:18" x14ac:dyDescent="0.25">
      <c r="J43" s="48"/>
      <c r="L43" s="6">
        <f>SUM(L40:L42)</f>
        <v>7464</v>
      </c>
      <c r="N43" s="13">
        <f>SUM(N40:N42)</f>
        <v>530.79154900000003</v>
      </c>
    </row>
    <row r="44" spans="2:18" x14ac:dyDescent="0.25">
      <c r="B44" s="63" t="s">
        <v>65</v>
      </c>
      <c r="C44" s="64"/>
      <c r="D44" s="64"/>
      <c r="E44" s="64"/>
      <c r="F44" s="64"/>
      <c r="G44" s="64"/>
      <c r="H44" s="64"/>
      <c r="I44" s="65"/>
      <c r="J44" s="48"/>
      <c r="N44" s="12"/>
      <c r="P44" s="70" t="s">
        <v>46</v>
      </c>
    </row>
    <row r="45" spans="2:18" x14ac:dyDescent="0.25">
      <c r="B45" s="66"/>
      <c r="C45" s="67"/>
      <c r="D45" s="67"/>
      <c r="E45" s="67"/>
      <c r="F45" s="67"/>
      <c r="G45" s="67"/>
      <c r="H45" s="67"/>
      <c r="I45" s="68"/>
      <c r="J45" s="48"/>
      <c r="N45" s="12"/>
      <c r="P45" s="70"/>
      <c r="R45" s="7" t="s">
        <v>66</v>
      </c>
    </row>
    <row r="46" spans="2:18" x14ac:dyDescent="0.25">
      <c r="B46" s="3"/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48"/>
      <c r="N46" s="12"/>
      <c r="P46" s="70"/>
      <c r="R46" s="7" t="s">
        <v>51</v>
      </c>
    </row>
    <row r="47" spans="2:18" x14ac:dyDescent="0.25">
      <c r="B47" s="3" t="s">
        <v>52</v>
      </c>
      <c r="C47" s="4">
        <v>10</v>
      </c>
      <c r="D47" s="42">
        <v>0.102505</v>
      </c>
      <c r="E47" s="42">
        <v>1.7167000000000002E-2</v>
      </c>
      <c r="F47" s="42">
        <v>0.131024</v>
      </c>
      <c r="G47" s="42">
        <v>-2.1755E-2</v>
      </c>
      <c r="H47" s="42">
        <v>5.7782E-2</v>
      </c>
      <c r="I47" s="42">
        <v>9.9750000000000005E-2</v>
      </c>
      <c r="J47" s="48">
        <f>D47</f>
        <v>0.102505</v>
      </c>
      <c r="K47" s="5" t="s">
        <v>48</v>
      </c>
      <c r="L47" s="10">
        <v>2377</v>
      </c>
      <c r="M47" s="2" t="s">
        <v>50</v>
      </c>
      <c r="N47" s="12">
        <f>J47*L47</f>
        <v>243.65438499999999</v>
      </c>
      <c r="P47" s="14">
        <f>N50</f>
        <v>756.64231599999994</v>
      </c>
      <c r="Q47" s="69" t="s">
        <v>50</v>
      </c>
      <c r="R47" s="15">
        <f>P47/P48</f>
        <v>0.10137222883172561</v>
      </c>
    </row>
    <row r="48" spans="2:18" x14ac:dyDescent="0.25">
      <c r="B48" s="3" t="s">
        <v>53</v>
      </c>
      <c r="C48" s="4">
        <v>1</v>
      </c>
      <c r="D48" s="42">
        <v>0.115749</v>
      </c>
      <c r="E48" s="42">
        <v>2.2523000000000001E-2</v>
      </c>
      <c r="F48" s="42">
        <v>0.15007699999999999</v>
      </c>
      <c r="G48" s="42">
        <v>-2.8820999999999999E-2</v>
      </c>
      <c r="H48" s="42">
        <v>6.8015000000000006E-2</v>
      </c>
      <c r="I48" s="42">
        <v>4.4302000000000001E-2</v>
      </c>
      <c r="J48" s="48">
        <f t="shared" ref="J48:J49" si="12">D48</f>
        <v>0.115749</v>
      </c>
      <c r="K48" s="5" t="s">
        <v>48</v>
      </c>
      <c r="L48" s="10">
        <v>2575</v>
      </c>
      <c r="M48" s="2" t="s">
        <v>50</v>
      </c>
      <c r="N48" s="12">
        <f>J48*L48</f>
        <v>298.053675</v>
      </c>
      <c r="P48" s="6">
        <f>L50</f>
        <v>7464</v>
      </c>
      <c r="Q48" s="69"/>
      <c r="R48" s="8"/>
    </row>
    <row r="49" spans="2:18" x14ac:dyDescent="0.25">
      <c r="B49" s="3" t="s">
        <v>54</v>
      </c>
      <c r="C49" s="4">
        <v>5</v>
      </c>
      <c r="D49" s="42">
        <v>8.5563E-2</v>
      </c>
      <c r="E49" s="42">
        <v>1.2651000000000001E-2</v>
      </c>
      <c r="F49" s="42">
        <v>0.112479</v>
      </c>
      <c r="G49" s="42">
        <v>-6.7450000000000001E-3</v>
      </c>
      <c r="H49" s="42">
        <v>4.3390999999999999E-2</v>
      </c>
      <c r="I49" s="42">
        <v>2.9339E-2</v>
      </c>
      <c r="J49" s="48">
        <f t="shared" si="12"/>
        <v>8.5563E-2</v>
      </c>
      <c r="K49" s="5" t="s">
        <v>48</v>
      </c>
      <c r="L49" s="10">
        <v>2512</v>
      </c>
      <c r="M49" s="2" t="s">
        <v>50</v>
      </c>
      <c r="N49" s="12">
        <f t="shared" ref="N49" si="13">J49*L49</f>
        <v>214.934256</v>
      </c>
    </row>
    <row r="50" spans="2:18" x14ac:dyDescent="0.25">
      <c r="J50" s="48"/>
      <c r="L50" s="6">
        <f>SUM(L47:L49)</f>
        <v>7464</v>
      </c>
      <c r="N50" s="13">
        <f>SUM(N47:N49)</f>
        <v>756.64231599999994</v>
      </c>
    </row>
    <row r="51" spans="2:18" x14ac:dyDescent="0.25">
      <c r="B51" s="63" t="s">
        <v>67</v>
      </c>
      <c r="C51" s="64"/>
      <c r="D51" s="64"/>
      <c r="E51" s="64"/>
      <c r="F51" s="64"/>
      <c r="G51" s="64"/>
      <c r="H51" s="64"/>
      <c r="I51" s="65"/>
      <c r="J51" s="48"/>
      <c r="N51" s="12"/>
      <c r="P51" s="70" t="s">
        <v>46</v>
      </c>
      <c r="R51" s="70" t="s">
        <v>68</v>
      </c>
    </row>
    <row r="52" spans="2:18" x14ac:dyDescent="0.25">
      <c r="B52" s="66"/>
      <c r="C52" s="67"/>
      <c r="D52" s="67"/>
      <c r="E52" s="67"/>
      <c r="F52" s="67"/>
      <c r="G52" s="67"/>
      <c r="H52" s="67"/>
      <c r="I52" s="68"/>
      <c r="J52" s="48"/>
      <c r="N52" s="12"/>
      <c r="P52" s="70"/>
      <c r="R52" s="70"/>
    </row>
    <row r="53" spans="2:18" x14ac:dyDescent="0.25">
      <c r="B53" s="3"/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8"/>
      <c r="N53" s="12"/>
      <c r="P53" s="70"/>
      <c r="R53" s="7" t="s">
        <v>51</v>
      </c>
    </row>
    <row r="54" spans="2:18" x14ac:dyDescent="0.25">
      <c r="B54" s="3" t="s">
        <v>52</v>
      </c>
      <c r="C54" s="4">
        <v>8</v>
      </c>
      <c r="D54" s="42">
        <v>0.10101499999999999</v>
      </c>
      <c r="E54" s="42">
        <v>1.5764E-2</v>
      </c>
      <c r="F54" s="42">
        <v>0.125553</v>
      </c>
      <c r="G54" s="42">
        <v>0.14441599999999999</v>
      </c>
      <c r="H54" s="42">
        <v>5.4559000000000003E-2</v>
      </c>
      <c r="I54" s="42">
        <v>0.68743100000000001</v>
      </c>
      <c r="J54" s="48">
        <f>D54</f>
        <v>0.10101499999999999</v>
      </c>
      <c r="K54" s="5" t="s">
        <v>48</v>
      </c>
      <c r="L54" s="10">
        <v>2377</v>
      </c>
      <c r="M54" s="2" t="s">
        <v>50</v>
      </c>
      <c r="N54" s="12">
        <f>J54*L54</f>
        <v>240.11265499999999</v>
      </c>
      <c r="P54" s="14">
        <f>N57</f>
        <v>693.01403700000003</v>
      </c>
      <c r="Q54" s="69" t="s">
        <v>50</v>
      </c>
      <c r="R54" s="15">
        <f>P54/P55</f>
        <v>9.2847539790996789E-2</v>
      </c>
    </row>
    <row r="55" spans="2:18" x14ac:dyDescent="0.25">
      <c r="B55" s="3" t="s">
        <v>53</v>
      </c>
      <c r="C55" s="4">
        <v>10</v>
      </c>
      <c r="D55" s="42">
        <v>0.104074</v>
      </c>
      <c r="E55" s="42">
        <v>1.8536E-2</v>
      </c>
      <c r="F55" s="42">
        <v>0.13614599999999999</v>
      </c>
      <c r="G55" s="42">
        <v>0.201594</v>
      </c>
      <c r="H55" s="42">
        <v>5.6168999999999997E-2</v>
      </c>
      <c r="I55" s="42">
        <v>0.75417199999999995</v>
      </c>
      <c r="J55" s="48">
        <f t="shared" ref="J55:J56" si="14">D55</f>
        <v>0.104074</v>
      </c>
      <c r="K55" s="5" t="s">
        <v>48</v>
      </c>
      <c r="L55" s="10">
        <v>2575</v>
      </c>
      <c r="M55" s="2" t="s">
        <v>50</v>
      </c>
      <c r="N55" s="12">
        <f>J55*L55</f>
        <v>267.99054999999998</v>
      </c>
      <c r="P55" s="6">
        <f>L57</f>
        <v>7464</v>
      </c>
      <c r="Q55" s="69"/>
      <c r="R55" s="8"/>
    </row>
    <row r="56" spans="2:18" x14ac:dyDescent="0.25">
      <c r="B56" s="3" t="s">
        <v>54</v>
      </c>
      <c r="C56" s="4">
        <v>9</v>
      </c>
      <c r="D56" s="42">
        <v>7.3610999999999996E-2</v>
      </c>
      <c r="E56" s="42">
        <v>8.6199999999999992E-3</v>
      </c>
      <c r="F56" s="42">
        <v>9.2844999999999997E-2</v>
      </c>
      <c r="G56" s="42">
        <v>0.19275900000000001</v>
      </c>
      <c r="H56" s="42">
        <v>2.9801999999999999E-2</v>
      </c>
      <c r="I56" s="42">
        <v>0.58689100000000005</v>
      </c>
      <c r="J56" s="48">
        <f t="shared" si="14"/>
        <v>7.3610999999999996E-2</v>
      </c>
      <c r="K56" s="5" t="s">
        <v>48</v>
      </c>
      <c r="L56" s="10">
        <v>2512</v>
      </c>
      <c r="M56" s="2" t="s">
        <v>50</v>
      </c>
      <c r="N56" s="12">
        <f t="shared" ref="N56" si="15">J56*L56</f>
        <v>184.910832</v>
      </c>
    </row>
    <row r="57" spans="2:18" x14ac:dyDescent="0.25">
      <c r="J57" s="48"/>
      <c r="L57" s="6">
        <f>SUM(L54:L56)</f>
        <v>7464</v>
      </c>
      <c r="N57" s="13">
        <f>SUM(N54:N56)</f>
        <v>693.01403700000003</v>
      </c>
    </row>
    <row r="58" spans="2:18" x14ac:dyDescent="0.25">
      <c r="B58" s="63" t="s">
        <v>69</v>
      </c>
      <c r="C58" s="64"/>
      <c r="D58" s="64"/>
      <c r="E58" s="64"/>
      <c r="F58" s="64"/>
      <c r="G58" s="64"/>
      <c r="H58" s="64"/>
      <c r="I58" s="65"/>
      <c r="J58" s="48"/>
      <c r="N58" s="12"/>
      <c r="P58" s="70" t="s">
        <v>46</v>
      </c>
      <c r="R58" s="70" t="s">
        <v>70</v>
      </c>
    </row>
    <row r="59" spans="2:18" x14ac:dyDescent="0.25">
      <c r="B59" s="66"/>
      <c r="C59" s="67"/>
      <c r="D59" s="67"/>
      <c r="E59" s="67"/>
      <c r="F59" s="67"/>
      <c r="G59" s="67"/>
      <c r="H59" s="67"/>
      <c r="I59" s="68"/>
      <c r="J59" s="48"/>
      <c r="N59" s="12"/>
      <c r="P59" s="70"/>
      <c r="R59" s="70"/>
    </row>
    <row r="60" spans="2:18" x14ac:dyDescent="0.25">
      <c r="B60" s="3"/>
      <c r="C60" s="3" t="s">
        <v>1</v>
      </c>
      <c r="D60" s="3" t="s">
        <v>2</v>
      </c>
      <c r="E60" s="3" t="s">
        <v>3</v>
      </c>
      <c r="F60" s="3" t="s">
        <v>4</v>
      </c>
      <c r="G60" s="3" t="s">
        <v>5</v>
      </c>
      <c r="H60" s="3" t="s">
        <v>6</v>
      </c>
      <c r="I60" s="3" t="s">
        <v>7</v>
      </c>
      <c r="J60" s="48"/>
      <c r="N60" s="12"/>
      <c r="P60" s="70"/>
      <c r="R60" s="7" t="s">
        <v>51</v>
      </c>
    </row>
    <row r="61" spans="2:18" x14ac:dyDescent="0.25">
      <c r="B61" s="3" t="s">
        <v>52</v>
      </c>
      <c r="C61" s="4">
        <v>9</v>
      </c>
      <c r="D61" s="42">
        <v>9.9745E-2</v>
      </c>
      <c r="E61" s="42">
        <v>1.6986000000000001E-2</v>
      </c>
      <c r="F61" s="42">
        <v>0.130329</v>
      </c>
      <c r="G61" s="42">
        <v>-3.3723999999999997E-2</v>
      </c>
      <c r="H61" s="42">
        <v>5.7820000000000003E-2</v>
      </c>
      <c r="I61" s="42">
        <v>0.11619699999999999</v>
      </c>
      <c r="J61" s="48">
        <f>D61</f>
        <v>9.9745E-2</v>
      </c>
      <c r="K61" s="5" t="s">
        <v>48</v>
      </c>
      <c r="L61" s="10">
        <v>2377</v>
      </c>
      <c r="M61" s="2" t="s">
        <v>50</v>
      </c>
      <c r="N61" s="12">
        <f>J61*L61</f>
        <v>237.09386499999999</v>
      </c>
      <c r="P61" s="14">
        <f>N64</f>
        <v>771.83039300000007</v>
      </c>
      <c r="Q61" s="69" t="s">
        <v>50</v>
      </c>
      <c r="R61" s="15">
        <f>P61/P62</f>
        <v>0.10340707301714899</v>
      </c>
    </row>
    <row r="62" spans="2:18" x14ac:dyDescent="0.25">
      <c r="B62" s="3" t="s">
        <v>53</v>
      </c>
      <c r="C62" s="4">
        <v>6</v>
      </c>
      <c r="D62" s="42">
        <v>0.12587200000000001</v>
      </c>
      <c r="E62" s="42">
        <v>2.3550999999999999E-2</v>
      </c>
      <c r="F62" s="42">
        <v>0.15346299999999999</v>
      </c>
      <c r="G62" s="42">
        <v>-3.6746000000000001E-2</v>
      </c>
      <c r="H62" s="42">
        <v>7.0429000000000005E-2</v>
      </c>
      <c r="I62" s="42">
        <v>1.7794000000000001E-2</v>
      </c>
      <c r="J62" s="48">
        <f t="shared" ref="J62:J63" si="16">D62</f>
        <v>0.12587200000000001</v>
      </c>
      <c r="K62" s="5" t="s">
        <v>48</v>
      </c>
      <c r="L62" s="10">
        <v>2575</v>
      </c>
      <c r="M62" s="2" t="s">
        <v>50</v>
      </c>
      <c r="N62" s="12">
        <f>J62*L62</f>
        <v>324.12040000000002</v>
      </c>
      <c r="P62" s="6">
        <f>L64</f>
        <v>7464</v>
      </c>
      <c r="Q62" s="69"/>
      <c r="R62" s="8"/>
    </row>
    <row r="63" spans="2:18" x14ac:dyDescent="0.25">
      <c r="B63" s="3" t="s">
        <v>54</v>
      </c>
      <c r="C63" s="4">
        <v>5</v>
      </c>
      <c r="D63" s="42">
        <v>8.3844000000000002E-2</v>
      </c>
      <c r="E63" s="42">
        <v>1.1495999999999999E-2</v>
      </c>
      <c r="F63" s="42">
        <v>0.10721899999999999</v>
      </c>
      <c r="G63" s="42">
        <v>-6.3639999999999999E-3</v>
      </c>
      <c r="H63" s="42">
        <v>3.977E-2</v>
      </c>
      <c r="I63" s="42">
        <v>8.4539999999999997E-3</v>
      </c>
      <c r="J63" s="48">
        <f t="shared" si="16"/>
        <v>8.3844000000000002E-2</v>
      </c>
      <c r="K63" s="5" t="s">
        <v>48</v>
      </c>
      <c r="L63" s="10">
        <v>2512</v>
      </c>
      <c r="M63" s="2" t="s">
        <v>50</v>
      </c>
      <c r="N63" s="12">
        <f t="shared" ref="N63" si="17">J63*L63</f>
        <v>210.616128</v>
      </c>
    </row>
    <row r="64" spans="2:18" x14ac:dyDescent="0.25">
      <c r="J64" s="48"/>
      <c r="L64" s="6">
        <f>SUM(L61:L63)</f>
        <v>7464</v>
      </c>
      <c r="N64" s="13">
        <f>SUM(N61:N63)</f>
        <v>771.83039300000007</v>
      </c>
    </row>
    <row r="65" spans="2:18" x14ac:dyDescent="0.25">
      <c r="B65" s="63" t="s">
        <v>71</v>
      </c>
      <c r="C65" s="64"/>
      <c r="D65" s="64"/>
      <c r="E65" s="64"/>
      <c r="F65" s="64"/>
      <c r="G65" s="64"/>
      <c r="H65" s="64"/>
      <c r="I65" s="65"/>
      <c r="J65" s="48"/>
      <c r="N65" s="12"/>
      <c r="P65" s="70" t="s">
        <v>46</v>
      </c>
      <c r="R65" s="70" t="s">
        <v>72</v>
      </c>
    </row>
    <row r="66" spans="2:18" x14ac:dyDescent="0.25">
      <c r="B66" s="66"/>
      <c r="C66" s="67"/>
      <c r="D66" s="67"/>
      <c r="E66" s="67"/>
      <c r="F66" s="67"/>
      <c r="G66" s="67"/>
      <c r="H66" s="67"/>
      <c r="I66" s="68"/>
      <c r="J66" s="48"/>
      <c r="N66" s="12"/>
      <c r="P66" s="70"/>
      <c r="R66" s="70"/>
    </row>
    <row r="67" spans="2:18" x14ac:dyDescent="0.25">
      <c r="B67" s="3"/>
      <c r="C67" s="3" t="s">
        <v>1</v>
      </c>
      <c r="D67" s="3" t="s">
        <v>2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48"/>
      <c r="N67" s="12"/>
      <c r="P67" s="70"/>
      <c r="R67" s="7" t="s">
        <v>51</v>
      </c>
    </row>
    <row r="68" spans="2:18" x14ac:dyDescent="0.25">
      <c r="B68" s="3" t="s">
        <v>52</v>
      </c>
      <c r="C68" s="4">
        <v>8</v>
      </c>
      <c r="D68" s="42">
        <v>9.8924999999999999E-2</v>
      </c>
      <c r="E68" s="42">
        <v>1.5207E-2</v>
      </c>
      <c r="F68" s="42">
        <v>0.123316</v>
      </c>
      <c r="G68" s="42">
        <v>0.19592999999999999</v>
      </c>
      <c r="H68" s="42">
        <v>5.1337000000000001E-2</v>
      </c>
      <c r="I68" s="42">
        <v>0.72492199999999996</v>
      </c>
      <c r="J68" s="48">
        <f>D68</f>
        <v>9.8924999999999999E-2</v>
      </c>
      <c r="K68" s="5" t="s">
        <v>48</v>
      </c>
      <c r="L68" s="10">
        <v>2377</v>
      </c>
      <c r="M68" s="2" t="s">
        <v>50</v>
      </c>
      <c r="N68" s="12">
        <f>J68*L68</f>
        <v>235.14472499999999</v>
      </c>
      <c r="P68" s="14">
        <f>N71</f>
        <v>687.36561844425205</v>
      </c>
      <c r="Q68" s="69" t="s">
        <v>50</v>
      </c>
      <c r="R68" s="15">
        <f>P68/P69</f>
        <v>9.2090784893388539E-2</v>
      </c>
    </row>
    <row r="69" spans="2:18" x14ac:dyDescent="0.25">
      <c r="B69" s="3" t="s">
        <v>53</v>
      </c>
      <c r="C69" s="4">
        <v>7</v>
      </c>
      <c r="D69" s="42">
        <v>0.10295600000000001</v>
      </c>
      <c r="E69" s="42">
        <v>1.8010000000000002E-2</v>
      </c>
      <c r="F69" s="42">
        <v>0.13420299999999999</v>
      </c>
      <c r="G69" s="42">
        <v>0.190993</v>
      </c>
      <c r="H69" s="42">
        <v>5.5909E-2</v>
      </c>
      <c r="I69" s="42">
        <v>0.668408</v>
      </c>
      <c r="J69" s="48">
        <f t="shared" ref="J69:J70" si="18">D69</f>
        <v>0.10295600000000001</v>
      </c>
      <c r="K69" s="5" t="s">
        <v>48</v>
      </c>
      <c r="L69" s="10">
        <v>2575</v>
      </c>
      <c r="M69" s="2" t="s">
        <v>50</v>
      </c>
      <c r="N69" s="12">
        <f>J69*L69</f>
        <v>265.11170000000004</v>
      </c>
      <c r="P69" s="6">
        <f>L71</f>
        <v>7464</v>
      </c>
      <c r="Q69" s="69"/>
      <c r="R69" s="8"/>
    </row>
    <row r="70" spans="2:18" x14ac:dyDescent="0.25">
      <c r="B70" s="3" t="s">
        <v>54</v>
      </c>
      <c r="C70" s="4">
        <v>8</v>
      </c>
      <c r="D70" s="42">
        <v>7.4486143887042999E-2</v>
      </c>
      <c r="E70" s="42">
        <v>9.4702588394284196E-3</v>
      </c>
      <c r="F70" s="42">
        <v>9.7315254916320398E-2</v>
      </c>
      <c r="G70" s="42">
        <v>0.15039269723627899</v>
      </c>
      <c r="H70" s="42">
        <v>3.2736647874116898E-2</v>
      </c>
      <c r="I70" s="42">
        <v>0.51250163533862603</v>
      </c>
      <c r="J70" s="48">
        <f t="shared" si="18"/>
        <v>7.4486143887042999E-2</v>
      </c>
      <c r="K70" s="5" t="s">
        <v>48</v>
      </c>
      <c r="L70" s="10">
        <v>2512</v>
      </c>
      <c r="M70" s="2" t="s">
        <v>50</v>
      </c>
      <c r="N70" s="12">
        <f t="shared" ref="N70" si="19">J70*L70</f>
        <v>187.10919344425201</v>
      </c>
    </row>
    <row r="71" spans="2:18" x14ac:dyDescent="0.25">
      <c r="L71" s="6">
        <f>SUM(L68:L70)</f>
        <v>7464</v>
      </c>
      <c r="N71" s="13">
        <f>SUM(N68:N70)</f>
        <v>687.36561844425205</v>
      </c>
    </row>
  </sheetData>
  <mergeCells count="37">
    <mergeCell ref="Q68:Q69"/>
    <mergeCell ref="B58:I59"/>
    <mergeCell ref="B65:I66"/>
    <mergeCell ref="P58:P60"/>
    <mergeCell ref="R58:R59"/>
    <mergeCell ref="Q61:Q62"/>
    <mergeCell ref="P65:P67"/>
    <mergeCell ref="R65:R66"/>
    <mergeCell ref="R51:R52"/>
    <mergeCell ref="Q54:Q55"/>
    <mergeCell ref="B44:I45"/>
    <mergeCell ref="P44:P46"/>
    <mergeCell ref="Q47:Q48"/>
    <mergeCell ref="B51:I52"/>
    <mergeCell ref="P51:P53"/>
    <mergeCell ref="R37:R38"/>
    <mergeCell ref="Q40:Q41"/>
    <mergeCell ref="R23:R24"/>
    <mergeCell ref="B23:I24"/>
    <mergeCell ref="Q26:Q27"/>
    <mergeCell ref="B30:I31"/>
    <mergeCell ref="P30:P32"/>
    <mergeCell ref="Q33:Q34"/>
    <mergeCell ref="B37:I38"/>
    <mergeCell ref="P37:P39"/>
    <mergeCell ref="B16:I17"/>
    <mergeCell ref="Q19:Q20"/>
    <mergeCell ref="P16:P18"/>
    <mergeCell ref="P23:P25"/>
    <mergeCell ref="R2:R3"/>
    <mergeCell ref="R9:R10"/>
    <mergeCell ref="P2:P4"/>
    <mergeCell ref="B2:I3"/>
    <mergeCell ref="B9:I10"/>
    <mergeCell ref="Q5:Q6"/>
    <mergeCell ref="Q12:Q13"/>
    <mergeCell ref="P9:P11"/>
  </mergeCells>
  <conditionalFormatting sqref="D5">
    <cfRule type="cellIs" dxfId="29" priority="30" operator="equal">
      <formula>$B$15</formula>
    </cfRule>
  </conditionalFormatting>
  <conditionalFormatting sqref="D6">
    <cfRule type="cellIs" dxfId="28" priority="29" operator="equal">
      <formula>$B$15</formula>
    </cfRule>
  </conditionalFormatting>
  <conditionalFormatting sqref="D7">
    <cfRule type="cellIs" dxfId="27" priority="28" operator="equal">
      <formula>$B$15</formula>
    </cfRule>
  </conditionalFormatting>
  <conditionalFormatting sqref="D12">
    <cfRule type="cellIs" dxfId="26" priority="27" operator="equal">
      <formula>$B$29</formula>
    </cfRule>
  </conditionalFormatting>
  <conditionalFormatting sqref="D13">
    <cfRule type="cellIs" dxfId="25" priority="26" operator="equal">
      <formula>$B$29</formula>
    </cfRule>
  </conditionalFormatting>
  <conditionalFormatting sqref="D14">
    <cfRule type="cellIs" dxfId="24" priority="25" operator="equal">
      <formula>$B$29</formula>
    </cfRule>
  </conditionalFormatting>
  <conditionalFormatting sqref="D19">
    <cfRule type="cellIs" dxfId="23" priority="24" operator="equal">
      <formula>$B$43</formula>
    </cfRule>
  </conditionalFormatting>
  <conditionalFormatting sqref="D20">
    <cfRule type="cellIs" dxfId="22" priority="23" operator="equal">
      <formula>$B$43</formula>
    </cfRule>
  </conditionalFormatting>
  <conditionalFormatting sqref="D21">
    <cfRule type="cellIs" dxfId="21" priority="22" operator="equal">
      <formula>$B$43</formula>
    </cfRule>
  </conditionalFormatting>
  <conditionalFormatting sqref="D26">
    <cfRule type="cellIs" dxfId="20" priority="21" operator="equal">
      <formula>$B$57</formula>
    </cfRule>
  </conditionalFormatting>
  <conditionalFormatting sqref="D27">
    <cfRule type="cellIs" dxfId="19" priority="20" operator="equal">
      <formula>$B$57</formula>
    </cfRule>
  </conditionalFormatting>
  <conditionalFormatting sqref="D28">
    <cfRule type="cellIs" dxfId="18" priority="19" operator="equal">
      <formula>$B$57</formula>
    </cfRule>
  </conditionalFormatting>
  <conditionalFormatting sqref="D33">
    <cfRule type="cellIs" dxfId="17" priority="18" operator="equal">
      <formula>$B$71</formula>
    </cfRule>
  </conditionalFormatting>
  <conditionalFormatting sqref="D34">
    <cfRule type="cellIs" dxfId="16" priority="17" operator="equal">
      <formula>$B$71</formula>
    </cfRule>
  </conditionalFormatting>
  <conditionalFormatting sqref="D35">
    <cfRule type="cellIs" dxfId="15" priority="16" operator="equal">
      <formula>$B$71</formula>
    </cfRule>
  </conditionalFormatting>
  <conditionalFormatting sqref="D40">
    <cfRule type="cellIs" dxfId="14" priority="15" operator="equal">
      <formula>$B$85</formula>
    </cfRule>
  </conditionalFormatting>
  <conditionalFormatting sqref="D41">
    <cfRule type="cellIs" dxfId="13" priority="14" operator="equal">
      <formula>$B$85</formula>
    </cfRule>
  </conditionalFormatting>
  <conditionalFormatting sqref="D42">
    <cfRule type="cellIs" dxfId="12" priority="13" operator="equal">
      <formula>$B$85</formula>
    </cfRule>
  </conditionalFormatting>
  <conditionalFormatting sqref="D47">
    <cfRule type="cellIs" dxfId="11" priority="12" operator="equal">
      <formula>$B$99</formula>
    </cfRule>
  </conditionalFormatting>
  <conditionalFormatting sqref="D48">
    <cfRule type="cellIs" dxfId="10" priority="11" operator="equal">
      <formula>$B$99</formula>
    </cfRule>
  </conditionalFormatting>
  <conditionalFormatting sqref="D49">
    <cfRule type="cellIs" dxfId="9" priority="10" operator="equal">
      <formula>$B$99</formula>
    </cfRule>
  </conditionalFormatting>
  <conditionalFormatting sqref="D54">
    <cfRule type="cellIs" dxfId="8" priority="9" operator="equal">
      <formula>$B$113</formula>
    </cfRule>
  </conditionalFormatting>
  <conditionalFormatting sqref="D55">
    <cfRule type="cellIs" dxfId="7" priority="8" operator="equal">
      <formula>$B$113</formula>
    </cfRule>
  </conditionalFormatting>
  <conditionalFormatting sqref="D56">
    <cfRule type="cellIs" dxfId="6" priority="7" operator="equal">
      <formula>$B$113</formula>
    </cfRule>
  </conditionalFormatting>
  <conditionalFormatting sqref="D61">
    <cfRule type="cellIs" dxfId="5" priority="6" operator="equal">
      <formula>$B$127</formula>
    </cfRule>
  </conditionalFormatting>
  <conditionalFormatting sqref="D62">
    <cfRule type="cellIs" dxfId="4" priority="5" operator="equal">
      <formula>$B$127</formula>
    </cfRule>
  </conditionalFormatting>
  <conditionalFormatting sqref="D63">
    <cfRule type="cellIs" dxfId="3" priority="4" operator="equal">
      <formula>$B$127</formula>
    </cfRule>
  </conditionalFormatting>
  <conditionalFormatting sqref="D68">
    <cfRule type="cellIs" dxfId="2" priority="3" operator="equal">
      <formula>$B$141</formula>
    </cfRule>
  </conditionalFormatting>
  <conditionalFormatting sqref="D69">
    <cfRule type="cellIs" dxfId="1" priority="2" operator="equal">
      <formula>$B$141</formula>
    </cfRule>
  </conditionalFormatting>
  <conditionalFormatting sqref="D70">
    <cfRule type="cellIs" dxfId="0" priority="1" operator="equal">
      <formula>$B$141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502-9567-46FC-B7A9-EF474A3F1190}">
  <dimension ref="A2:R14"/>
  <sheetViews>
    <sheetView zoomScaleNormal="100" workbookViewId="0">
      <selection activeCell="L11" sqref="L11"/>
    </sheetView>
  </sheetViews>
  <sheetFormatPr baseColWidth="10" defaultColWidth="11.42578125" defaultRowHeight="15.75" x14ac:dyDescent="0.25"/>
  <cols>
    <col min="1" max="1" width="11.42578125" customWidth="1"/>
    <col min="2" max="2" width="24.42578125" style="22" customWidth="1"/>
    <col min="3" max="3" width="13.5703125" customWidth="1"/>
    <col min="4" max="4" width="20.7109375" customWidth="1"/>
    <col min="5" max="5" width="13.85546875" customWidth="1"/>
    <col min="6" max="6" width="11.42578125" customWidth="1"/>
    <col min="7" max="7" width="14.28515625" customWidth="1"/>
    <col min="8" max="8" width="21.7109375" customWidth="1"/>
    <col min="9" max="9" width="9.140625" bestFit="1" customWidth="1"/>
    <col min="10" max="10" width="13.140625" customWidth="1"/>
    <col min="11" max="11" width="15" customWidth="1"/>
    <col min="12" max="12" width="10.7109375" customWidth="1"/>
    <col min="13" max="13" width="11.42578125" customWidth="1"/>
    <col min="14" max="14" width="11" customWidth="1"/>
  </cols>
  <sheetData>
    <row r="2" spans="1:18" x14ac:dyDescent="0.25">
      <c r="I2" s="71">
        <v>1</v>
      </c>
      <c r="J2" s="71"/>
      <c r="K2" s="71">
        <v>2</v>
      </c>
      <c r="L2" s="71"/>
      <c r="M2" s="71">
        <v>3</v>
      </c>
      <c r="N2" s="71"/>
      <c r="O2" s="72">
        <v>4</v>
      </c>
      <c r="P2" s="72"/>
      <c r="Q2" s="72">
        <v>5</v>
      </c>
      <c r="R2" s="72"/>
    </row>
    <row r="3" spans="1:18" ht="47.25" x14ac:dyDescent="0.25">
      <c r="C3" s="23" t="s">
        <v>73</v>
      </c>
      <c r="D3" s="24" t="s">
        <v>74</v>
      </c>
      <c r="E3" t="s">
        <v>75</v>
      </c>
      <c r="I3" s="26" t="s">
        <v>47</v>
      </c>
      <c r="J3" s="27" t="s">
        <v>76</v>
      </c>
      <c r="K3" s="28" t="s">
        <v>58</v>
      </c>
      <c r="L3" s="27" t="s">
        <v>60</v>
      </c>
      <c r="M3" s="28" t="s">
        <v>62</v>
      </c>
      <c r="N3" s="27" t="s">
        <v>64</v>
      </c>
      <c r="O3" s="27" t="s">
        <v>66</v>
      </c>
      <c r="P3" s="27" t="s">
        <v>68</v>
      </c>
      <c r="Q3" s="27" t="s">
        <v>77</v>
      </c>
      <c r="R3" s="27" t="s">
        <v>78</v>
      </c>
    </row>
    <row r="4" spans="1:18" ht="30" x14ac:dyDescent="0.3">
      <c r="A4" s="71">
        <v>1</v>
      </c>
      <c r="B4" s="29" t="s">
        <v>79</v>
      </c>
      <c r="C4" s="50">
        <v>8.3400000000000002E-2</v>
      </c>
      <c r="D4" s="39">
        <f>'Mejores Resultados'!R5</f>
        <v>6.6249872856377276E-2</v>
      </c>
      <c r="E4" s="37">
        <v>6.0900000000000003E-2</v>
      </c>
      <c r="F4" s="12"/>
      <c r="G4" s="62" t="s">
        <v>2</v>
      </c>
      <c r="H4" s="16" t="s">
        <v>80</v>
      </c>
      <c r="I4" s="44">
        <f>D4</f>
        <v>6.6249872856377276E-2</v>
      </c>
      <c r="J4" s="20">
        <f>D5</f>
        <v>6.4737161977491964E-2</v>
      </c>
      <c r="K4" s="21">
        <f>D6</f>
        <v>8.6678589228295827E-2</v>
      </c>
      <c r="L4" s="20">
        <f>D7</f>
        <v>9.1231733252947478E-2</v>
      </c>
      <c r="M4" s="21">
        <f>D9</f>
        <v>8.3061633172561627E-2</v>
      </c>
      <c r="N4" s="20">
        <f>D10</f>
        <v>7.1113551580921766E-2</v>
      </c>
      <c r="O4" s="55">
        <f>D11</f>
        <v>0.10137222883172561</v>
      </c>
      <c r="P4" s="56">
        <f>D12</f>
        <v>9.2847539790996789E-2</v>
      </c>
      <c r="Q4" s="57">
        <f>D13</f>
        <v>0.10340707301714899</v>
      </c>
      <c r="R4" s="57">
        <f>D14</f>
        <v>9.2090784893388539E-2</v>
      </c>
    </row>
    <row r="5" spans="1:18" ht="19.5" customHeight="1" x14ac:dyDescent="0.3">
      <c r="A5" s="71"/>
      <c r="B5" s="30" t="s">
        <v>81</v>
      </c>
      <c r="C5" s="50">
        <v>6.83E-2</v>
      </c>
      <c r="D5" s="39">
        <f>'Mejores Resultados'!R12</f>
        <v>6.4737161977491964E-2</v>
      </c>
      <c r="E5" s="37">
        <v>6.0999999999999999E-2</v>
      </c>
      <c r="F5" s="12"/>
      <c r="G5" s="62"/>
      <c r="H5" s="16" t="s">
        <v>82</v>
      </c>
      <c r="I5" s="52">
        <f>C4</f>
        <v>8.3400000000000002E-2</v>
      </c>
      <c r="J5" s="52">
        <f>C5</f>
        <v>6.83E-2</v>
      </c>
      <c r="K5" s="53">
        <f>C6</f>
        <v>0.1</v>
      </c>
      <c r="L5" s="54">
        <f>C7</f>
        <v>9.5100000000000004E-2</v>
      </c>
      <c r="M5" s="49">
        <f>C9</f>
        <v>6.4175999999999997E-2</v>
      </c>
      <c r="N5" s="25">
        <f>C10</f>
        <v>8.4631999999999999E-2</v>
      </c>
      <c r="O5" s="58">
        <f>C11</f>
        <v>0.10351</v>
      </c>
      <c r="P5" s="59">
        <f>C12</f>
        <v>8.9867000000000002E-2</v>
      </c>
      <c r="Q5" s="60">
        <f>C13</f>
        <v>0.10577300000000001</v>
      </c>
      <c r="R5" s="61">
        <f>C14</f>
        <v>8.9613999999999999E-2</v>
      </c>
    </row>
    <row r="6" spans="1:18" ht="18.75" x14ac:dyDescent="0.3">
      <c r="A6" s="71">
        <v>2</v>
      </c>
      <c r="B6" s="30" t="s">
        <v>83</v>
      </c>
      <c r="C6" s="51">
        <v>0.1</v>
      </c>
      <c r="D6" s="39">
        <f>'Mejores Resultados'!R19</f>
        <v>8.6678589228295827E-2</v>
      </c>
      <c r="E6" s="37">
        <v>6.1899999999999997E-2</v>
      </c>
      <c r="F6" s="12"/>
    </row>
    <row r="7" spans="1:18" ht="18.75" x14ac:dyDescent="0.3">
      <c r="A7" s="71"/>
      <c r="B7" s="31" t="s">
        <v>84</v>
      </c>
      <c r="C7" s="50">
        <v>9.5100000000000004E-2</v>
      </c>
      <c r="D7" s="39">
        <f>'Mejores Resultados'!R26</f>
        <v>9.1231733252947478E-2</v>
      </c>
      <c r="E7" s="38"/>
      <c r="F7" s="12"/>
      <c r="G7" s="19" t="s">
        <v>75</v>
      </c>
    </row>
    <row r="8" spans="1:18" ht="18.75" x14ac:dyDescent="0.3">
      <c r="A8" s="34"/>
      <c r="C8" s="35" t="s">
        <v>82</v>
      </c>
      <c r="D8" s="36" t="s">
        <v>80</v>
      </c>
      <c r="E8" s="11"/>
      <c r="F8" s="12"/>
      <c r="G8" s="9">
        <v>6.0900000000000003E-2</v>
      </c>
    </row>
    <row r="9" spans="1:18" ht="18.75" x14ac:dyDescent="0.3">
      <c r="A9" s="71">
        <v>3</v>
      </c>
      <c r="B9" s="32" t="s">
        <v>85</v>
      </c>
      <c r="C9" s="9">
        <f>Complex!B15</f>
        <v>6.4175999999999997E-2</v>
      </c>
      <c r="D9" s="9">
        <f>'Mejores Resultados'!R33</f>
        <v>8.3061633172561627E-2</v>
      </c>
      <c r="E9" s="11"/>
      <c r="F9" s="12"/>
      <c r="G9" s="9">
        <v>6.0999999999999999E-2</v>
      </c>
    </row>
    <row r="10" spans="1:18" ht="18.75" x14ac:dyDescent="0.3">
      <c r="A10" s="71"/>
      <c r="B10" s="30" t="s">
        <v>86</v>
      </c>
      <c r="C10" s="9">
        <f>Complex!B29</f>
        <v>8.4631999999999999E-2</v>
      </c>
      <c r="D10" s="9">
        <f>'Mejores Resultados'!R40</f>
        <v>7.1113551580921766E-2</v>
      </c>
      <c r="G10" s="9">
        <v>6.1899999999999997E-2</v>
      </c>
    </row>
    <row r="11" spans="1:18" ht="18.75" x14ac:dyDescent="0.3">
      <c r="A11" s="71">
        <v>4</v>
      </c>
      <c r="B11" s="33" t="s">
        <v>87</v>
      </c>
      <c r="C11" s="9">
        <f>Complex!B43</f>
        <v>0.10351</v>
      </c>
      <c r="D11" s="9">
        <f>'Mejores Resultados'!R47</f>
        <v>0.10137222883172561</v>
      </c>
    </row>
    <row r="12" spans="1:18" ht="18.75" x14ac:dyDescent="0.3">
      <c r="A12" s="71"/>
      <c r="B12" s="31" t="s">
        <v>88</v>
      </c>
      <c r="C12" s="9">
        <f>Complex!B57</f>
        <v>8.9867000000000002E-2</v>
      </c>
      <c r="D12" s="9">
        <f>'Mejores Resultados'!R54</f>
        <v>9.2847539790996789E-2</v>
      </c>
    </row>
    <row r="13" spans="1:18" ht="18.75" x14ac:dyDescent="0.3">
      <c r="A13" s="71">
        <v>5</v>
      </c>
      <c r="B13" s="33" t="s">
        <v>89</v>
      </c>
      <c r="C13" s="9">
        <f>Complex!B71</f>
        <v>0.10577300000000001</v>
      </c>
      <c r="D13" s="9">
        <f>'Mejores Resultados'!R61</f>
        <v>0.10340707301714899</v>
      </c>
    </row>
    <row r="14" spans="1:18" ht="18.75" x14ac:dyDescent="0.3">
      <c r="A14" s="71"/>
      <c r="B14" s="31" t="s">
        <v>90</v>
      </c>
      <c r="C14" s="9">
        <f>Complex!B85</f>
        <v>8.9613999999999999E-2</v>
      </c>
      <c r="D14" s="9">
        <f>'Mejores Resultados'!R68</f>
        <v>9.2090784893388539E-2</v>
      </c>
      <c r="E14" s="18"/>
    </row>
  </sheetData>
  <mergeCells count="11">
    <mergeCell ref="A11:A12"/>
    <mergeCell ref="A13:A14"/>
    <mergeCell ref="O2:P2"/>
    <mergeCell ref="Q2:R2"/>
    <mergeCell ref="A4:A5"/>
    <mergeCell ref="A6:A7"/>
    <mergeCell ref="A9:A10"/>
    <mergeCell ref="G4:G5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Bible</vt:lpstr>
      <vt:lpstr>Biomed</vt:lpstr>
      <vt:lpstr>Europarl</vt:lpstr>
      <vt:lpstr>Complex</vt:lpstr>
      <vt:lpstr>Mejores Resultados</vt:lpstr>
      <vt:lpstr>Final del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>Marcos</cp:lastModifiedBy>
  <cp:revision/>
  <dcterms:created xsi:type="dcterms:W3CDTF">2023-01-09T19:54:06Z</dcterms:created>
  <dcterms:modified xsi:type="dcterms:W3CDTF">2023-03-12T05:11:24Z</dcterms:modified>
  <cp:category/>
  <cp:contentStatus/>
</cp:coreProperties>
</file>